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480" windowHeight="11130"/>
  </bookViews>
  <sheets>
    <sheet name="2015" sheetId="1" r:id="rId1"/>
    <sheet name="Лист1" sheetId="2" r:id="rId2"/>
    <sheet name="Лист2" sheetId="3" r:id="rId3"/>
    <sheet name="Лист3" sheetId="4" r:id="rId4"/>
  </sheets>
  <definedNames>
    <definedName name="_xlnm._FilterDatabase" localSheetId="0" hidden="1">'2015'!$A$4:$D$457</definedName>
    <definedName name="_xlnm._FilterDatabase" localSheetId="1" hidden="1">Лист1!$A$2:$D$653</definedName>
    <definedName name="_xlnm._FilterDatabase" localSheetId="2" hidden="1">Лист2!$A$3:$M$479</definedName>
    <definedName name="_xlnm.Print_Titles" localSheetId="0">'2015'!$2:$4</definedName>
  </definedNames>
  <calcPr calcId="145621"/>
</workbook>
</file>

<file path=xl/calcChain.xml><?xml version="1.0" encoding="utf-8"?>
<calcChain xmlns="http://schemas.openxmlformats.org/spreadsheetml/2006/main">
  <c r="E478" i="4" l="1"/>
  <c r="I478" i="4" s="1"/>
  <c r="I477" i="4"/>
  <c r="E477" i="4"/>
  <c r="E476" i="4"/>
  <c r="I476" i="4" s="1"/>
  <c r="E475" i="4"/>
  <c r="I475" i="4" s="1"/>
  <c r="E474" i="4"/>
  <c r="I474" i="4" s="1"/>
  <c r="I473" i="4"/>
  <c r="E473" i="4"/>
  <c r="E472" i="4"/>
  <c r="I472" i="4" s="1"/>
  <c r="E471" i="4"/>
  <c r="I471" i="4" s="1"/>
  <c r="E470" i="4"/>
  <c r="I470" i="4" s="1"/>
  <c r="I469" i="4"/>
  <c r="E469" i="4"/>
  <c r="E468" i="4"/>
  <c r="I468" i="4" s="1"/>
  <c r="E467" i="4"/>
  <c r="I467" i="4" s="1"/>
  <c r="E466" i="4"/>
  <c r="I466" i="4" s="1"/>
  <c r="I465" i="4"/>
  <c r="E465" i="4"/>
  <c r="E464" i="4"/>
  <c r="I464" i="4" s="1"/>
  <c r="E463" i="4"/>
  <c r="I463" i="4" s="1"/>
  <c r="E462" i="4"/>
  <c r="I462" i="4" s="1"/>
  <c r="I461" i="4"/>
  <c r="E461" i="4"/>
  <c r="E460" i="4"/>
  <c r="I460" i="4" s="1"/>
  <c r="E459" i="4"/>
  <c r="I459" i="4" s="1"/>
  <c r="E458" i="4"/>
  <c r="I458" i="4" s="1"/>
  <c r="I457" i="4"/>
  <c r="E457" i="4"/>
  <c r="E456" i="4"/>
  <c r="I456" i="4" s="1"/>
  <c r="E455" i="4"/>
  <c r="I455" i="4" s="1"/>
  <c r="E454" i="4"/>
  <c r="I454" i="4" s="1"/>
  <c r="I453" i="4"/>
  <c r="E453" i="4"/>
  <c r="E452" i="4"/>
  <c r="I452" i="4" s="1"/>
  <c r="E451" i="4"/>
  <c r="I451" i="4" s="1"/>
  <c r="E450" i="4"/>
  <c r="I450" i="4" s="1"/>
  <c r="I449" i="4"/>
  <c r="E449" i="4"/>
  <c r="E448" i="4"/>
  <c r="I448" i="4" s="1"/>
  <c r="E447" i="4"/>
  <c r="I447" i="4" s="1"/>
  <c r="E446" i="4"/>
  <c r="I446" i="4" s="1"/>
  <c r="I445" i="4"/>
  <c r="E445" i="4"/>
  <c r="E444" i="4"/>
  <c r="I444" i="4" s="1"/>
  <c r="E443" i="4"/>
  <c r="I443" i="4" s="1"/>
  <c r="E442" i="4"/>
  <c r="I442" i="4" s="1"/>
  <c r="I441" i="4"/>
  <c r="E441" i="4"/>
  <c r="E440" i="4"/>
  <c r="I440" i="4" s="1"/>
  <c r="E439" i="4"/>
  <c r="I439" i="4" s="1"/>
  <c r="E438" i="4"/>
  <c r="I438" i="4" s="1"/>
  <c r="I437" i="4"/>
  <c r="E437" i="4"/>
  <c r="E436" i="4"/>
  <c r="I436" i="4" s="1"/>
  <c r="E435" i="4"/>
  <c r="I435" i="4" s="1"/>
  <c r="E434" i="4"/>
  <c r="I434" i="4" s="1"/>
  <c r="I433" i="4"/>
  <c r="E433" i="4"/>
  <c r="E432" i="4"/>
  <c r="I432" i="4" s="1"/>
  <c r="E431" i="4"/>
  <c r="I431" i="4" s="1"/>
  <c r="E430" i="4"/>
  <c r="I430" i="4" s="1"/>
  <c r="I429" i="4"/>
  <c r="E429" i="4"/>
  <c r="E428" i="4"/>
  <c r="I428" i="4" s="1"/>
  <c r="E427" i="4"/>
  <c r="I427" i="4" s="1"/>
  <c r="E426" i="4"/>
  <c r="I426" i="4" s="1"/>
  <c r="I425" i="4"/>
  <c r="E425" i="4"/>
  <c r="E424" i="4"/>
  <c r="I424" i="4" s="1"/>
  <c r="E423" i="4"/>
  <c r="I423" i="4" s="1"/>
  <c r="E422" i="4"/>
  <c r="I422" i="4" s="1"/>
  <c r="I421" i="4"/>
  <c r="E421" i="4"/>
  <c r="C421" i="4"/>
  <c r="I420" i="4"/>
  <c r="E420" i="4"/>
  <c r="I419" i="4"/>
  <c r="E419" i="4"/>
  <c r="E418" i="4"/>
  <c r="I418" i="4" s="1"/>
  <c r="E417" i="4"/>
  <c r="I417" i="4" s="1"/>
  <c r="I416" i="4"/>
  <c r="E416" i="4"/>
  <c r="I415" i="4"/>
  <c r="E415" i="4"/>
  <c r="E414" i="4"/>
  <c r="I414" i="4" s="1"/>
  <c r="E413" i="4"/>
  <c r="I413" i="4" s="1"/>
  <c r="I412" i="4"/>
  <c r="E412" i="4"/>
  <c r="I411" i="4"/>
  <c r="E411" i="4"/>
  <c r="E410" i="4"/>
  <c r="I410" i="4" s="1"/>
  <c r="E409" i="4"/>
  <c r="I409" i="4" s="1"/>
  <c r="I408" i="4"/>
  <c r="E408" i="4"/>
  <c r="I407" i="4"/>
  <c r="E407" i="4"/>
  <c r="E406" i="4"/>
  <c r="I406" i="4" s="1"/>
  <c r="E405" i="4"/>
  <c r="I405" i="4" s="1"/>
  <c r="I404" i="4"/>
  <c r="E404" i="4"/>
  <c r="I403" i="4"/>
  <c r="H403" i="4"/>
  <c r="E403" i="4"/>
  <c r="I402" i="4"/>
  <c r="E402" i="4"/>
  <c r="E401" i="4"/>
  <c r="I401" i="4" s="1"/>
  <c r="E400" i="4"/>
  <c r="I400" i="4" s="1"/>
  <c r="H399" i="4"/>
  <c r="E399" i="4"/>
  <c r="I399" i="4" s="1"/>
  <c r="H398" i="4"/>
  <c r="E398" i="4"/>
  <c r="I398" i="4" s="1"/>
  <c r="E397" i="4"/>
  <c r="I397" i="4" s="1"/>
  <c r="E396" i="4"/>
  <c r="I396" i="4" s="1"/>
  <c r="I395" i="4"/>
  <c r="E395" i="4"/>
  <c r="E394" i="4"/>
  <c r="I394" i="4" s="1"/>
  <c r="E393" i="4"/>
  <c r="I393" i="4" s="1"/>
  <c r="E392" i="4"/>
  <c r="I392" i="4" s="1"/>
  <c r="I391" i="4"/>
  <c r="E391" i="4"/>
  <c r="E390" i="4"/>
  <c r="I390" i="4" s="1"/>
  <c r="E389" i="4"/>
  <c r="I389" i="4" s="1"/>
  <c r="E388" i="4"/>
  <c r="I388" i="4" s="1"/>
  <c r="I387" i="4"/>
  <c r="E387" i="4"/>
  <c r="E386" i="4"/>
  <c r="I386" i="4" s="1"/>
  <c r="E385" i="4"/>
  <c r="I385" i="4" s="1"/>
  <c r="E384" i="4"/>
  <c r="I384" i="4" s="1"/>
  <c r="I383" i="4"/>
  <c r="E383" i="4"/>
  <c r="E382" i="4"/>
  <c r="I382" i="4" s="1"/>
  <c r="E381" i="4"/>
  <c r="I381" i="4" s="1"/>
  <c r="E380" i="4"/>
  <c r="I380" i="4" s="1"/>
  <c r="I379" i="4"/>
  <c r="E379" i="4"/>
  <c r="E378" i="4"/>
  <c r="I378" i="4" s="1"/>
  <c r="E377" i="4"/>
  <c r="I377" i="4" s="1"/>
  <c r="E376" i="4"/>
  <c r="I376" i="4" s="1"/>
  <c r="I375" i="4"/>
  <c r="E375" i="4"/>
  <c r="E374" i="4"/>
  <c r="I374" i="4" s="1"/>
  <c r="E373" i="4"/>
  <c r="I373" i="4" s="1"/>
  <c r="E372" i="4"/>
  <c r="I372" i="4" s="1"/>
  <c r="I371" i="4"/>
  <c r="E371" i="4"/>
  <c r="E370" i="4"/>
  <c r="I370" i="4" s="1"/>
  <c r="E369" i="4"/>
  <c r="I369" i="4" s="1"/>
  <c r="E368" i="4"/>
  <c r="I368" i="4" s="1"/>
  <c r="I367" i="4"/>
  <c r="E367" i="4"/>
  <c r="E366" i="4"/>
  <c r="I366" i="4" s="1"/>
  <c r="E365" i="4"/>
  <c r="I365" i="4" s="1"/>
  <c r="E364" i="4"/>
  <c r="I364" i="4" s="1"/>
  <c r="I363" i="4"/>
  <c r="E363" i="4"/>
  <c r="E362" i="4"/>
  <c r="I362" i="4" s="1"/>
  <c r="E361" i="4"/>
  <c r="I361" i="4" s="1"/>
  <c r="E360" i="4"/>
  <c r="I360" i="4" s="1"/>
  <c r="I359" i="4"/>
  <c r="E359" i="4"/>
  <c r="E358" i="4"/>
  <c r="I358" i="4" s="1"/>
  <c r="E357" i="4"/>
  <c r="I357" i="4" s="1"/>
  <c r="E356" i="4"/>
  <c r="I356" i="4" s="1"/>
  <c r="I355" i="4"/>
  <c r="E355" i="4"/>
  <c r="E354" i="4"/>
  <c r="I354" i="4" s="1"/>
  <c r="E353" i="4"/>
  <c r="I353" i="4" s="1"/>
  <c r="E352" i="4"/>
  <c r="I352" i="4" s="1"/>
  <c r="I351" i="4"/>
  <c r="E351" i="4"/>
  <c r="E350" i="4"/>
  <c r="I350" i="4" s="1"/>
  <c r="E349" i="4"/>
  <c r="I349" i="4" s="1"/>
  <c r="E348" i="4"/>
  <c r="I348" i="4" s="1"/>
  <c r="I347" i="4"/>
  <c r="E347" i="4"/>
  <c r="E346" i="4"/>
  <c r="I346" i="4" s="1"/>
  <c r="E345" i="4"/>
  <c r="I345" i="4" s="1"/>
  <c r="E344" i="4"/>
  <c r="I344" i="4" s="1"/>
  <c r="I343" i="4"/>
  <c r="E343" i="4"/>
  <c r="E342" i="4"/>
  <c r="I342" i="4" s="1"/>
  <c r="E341" i="4"/>
  <c r="I341" i="4" s="1"/>
  <c r="E340" i="4"/>
  <c r="I340" i="4" s="1"/>
  <c r="I339" i="4"/>
  <c r="E339" i="4"/>
  <c r="E338" i="4"/>
  <c r="I338" i="4" s="1"/>
  <c r="E337" i="4"/>
  <c r="I337" i="4" s="1"/>
  <c r="E336" i="4"/>
  <c r="I336" i="4" s="1"/>
  <c r="I335" i="4"/>
  <c r="E335" i="4"/>
  <c r="E334" i="4"/>
  <c r="I334" i="4" s="1"/>
  <c r="E333" i="4"/>
  <c r="I333" i="4" s="1"/>
  <c r="E332" i="4"/>
  <c r="I332" i="4" s="1"/>
  <c r="I331" i="4"/>
  <c r="E331" i="4"/>
  <c r="E330" i="4"/>
  <c r="I330" i="4" s="1"/>
  <c r="E329" i="4"/>
  <c r="I329" i="4" s="1"/>
  <c r="E328" i="4"/>
  <c r="I328" i="4" s="1"/>
  <c r="I327" i="4"/>
  <c r="E327" i="4"/>
  <c r="E326" i="4"/>
  <c r="I326" i="4" s="1"/>
  <c r="E325" i="4"/>
  <c r="I325" i="4" s="1"/>
  <c r="E324" i="4"/>
  <c r="I324" i="4" s="1"/>
  <c r="I323" i="4"/>
  <c r="E323" i="4"/>
  <c r="E322" i="4"/>
  <c r="I322" i="4" s="1"/>
  <c r="E321" i="4"/>
  <c r="I321" i="4" s="1"/>
  <c r="E320" i="4"/>
  <c r="I320" i="4" s="1"/>
  <c r="I319" i="4"/>
  <c r="E319" i="4"/>
  <c r="E318" i="4"/>
  <c r="I318" i="4" s="1"/>
  <c r="E317" i="4"/>
  <c r="I317" i="4" s="1"/>
  <c r="E316" i="4"/>
  <c r="I316" i="4" s="1"/>
  <c r="I315" i="4"/>
  <c r="E315" i="4"/>
  <c r="E314" i="4"/>
  <c r="I314" i="4" s="1"/>
  <c r="E313" i="4"/>
  <c r="I313" i="4" s="1"/>
  <c r="E312" i="4"/>
  <c r="I312" i="4" s="1"/>
  <c r="I311" i="4"/>
  <c r="E311" i="4"/>
  <c r="E310" i="4"/>
  <c r="I310" i="4" s="1"/>
  <c r="E309" i="4"/>
  <c r="I309" i="4" s="1"/>
  <c r="E308" i="4"/>
  <c r="I308" i="4" s="1"/>
  <c r="I307" i="4"/>
  <c r="E307" i="4"/>
  <c r="E306" i="4"/>
  <c r="I306" i="4" s="1"/>
  <c r="E305" i="4"/>
  <c r="I305" i="4" s="1"/>
  <c r="E304" i="4"/>
  <c r="I304" i="4" s="1"/>
  <c r="I303" i="4"/>
  <c r="E303" i="4"/>
  <c r="E302" i="4"/>
  <c r="I302" i="4" s="1"/>
  <c r="E301" i="4"/>
  <c r="I301" i="4" s="1"/>
  <c r="E300" i="4"/>
  <c r="I300" i="4" s="1"/>
  <c r="I299" i="4"/>
  <c r="E299" i="4"/>
  <c r="E298" i="4"/>
  <c r="I298" i="4" s="1"/>
  <c r="E297" i="4"/>
  <c r="I297" i="4" s="1"/>
  <c r="E296" i="4"/>
  <c r="I296" i="4" s="1"/>
  <c r="I295" i="4"/>
  <c r="E295" i="4"/>
  <c r="E294" i="4"/>
  <c r="I294" i="4" s="1"/>
  <c r="E293" i="4"/>
  <c r="I293" i="4" s="1"/>
  <c r="E292" i="4"/>
  <c r="I292" i="4" s="1"/>
  <c r="I291" i="4"/>
  <c r="E291" i="4"/>
  <c r="E290" i="4"/>
  <c r="I290" i="4" s="1"/>
  <c r="E289" i="4"/>
  <c r="I289" i="4" s="1"/>
  <c r="E288" i="4"/>
  <c r="I288" i="4" s="1"/>
  <c r="I287" i="4"/>
  <c r="E287" i="4"/>
  <c r="E286" i="4"/>
  <c r="I286" i="4" s="1"/>
  <c r="E285" i="4"/>
  <c r="I285" i="4" s="1"/>
  <c r="E284" i="4"/>
  <c r="I284" i="4" s="1"/>
  <c r="I283" i="4"/>
  <c r="E283" i="4"/>
  <c r="E282" i="4"/>
  <c r="I282" i="4" s="1"/>
  <c r="E281" i="4"/>
  <c r="I281" i="4" s="1"/>
  <c r="E280" i="4"/>
  <c r="I280" i="4" s="1"/>
  <c r="I279" i="4"/>
  <c r="E279" i="4"/>
  <c r="E278" i="4"/>
  <c r="I278" i="4" s="1"/>
  <c r="E277" i="4"/>
  <c r="I277" i="4" s="1"/>
  <c r="E276" i="4"/>
  <c r="I276" i="4" s="1"/>
  <c r="I275" i="4"/>
  <c r="E275" i="4"/>
  <c r="E274" i="4"/>
  <c r="I274" i="4" s="1"/>
  <c r="E273" i="4"/>
  <c r="I273" i="4" s="1"/>
  <c r="E272" i="4"/>
  <c r="I272" i="4" s="1"/>
  <c r="I271" i="4"/>
  <c r="E271" i="4"/>
  <c r="E270" i="4"/>
  <c r="I270" i="4" s="1"/>
  <c r="E269" i="4"/>
  <c r="I269" i="4" s="1"/>
  <c r="E268" i="4"/>
  <c r="I268" i="4" s="1"/>
  <c r="I267" i="4"/>
  <c r="E267" i="4"/>
  <c r="E266" i="4"/>
  <c r="I266" i="4" s="1"/>
  <c r="E265" i="4"/>
  <c r="I265" i="4" s="1"/>
  <c r="E264" i="4"/>
  <c r="I264" i="4" s="1"/>
  <c r="I263" i="4"/>
  <c r="E263" i="4"/>
  <c r="E262" i="4"/>
  <c r="I262" i="4" s="1"/>
  <c r="E261" i="4"/>
  <c r="I261" i="4" s="1"/>
  <c r="E260" i="4"/>
  <c r="I260" i="4" s="1"/>
  <c r="I259" i="4"/>
  <c r="E259" i="4"/>
  <c r="I258" i="4"/>
  <c r="E258" i="4"/>
  <c r="E257" i="4"/>
  <c r="I257" i="4" s="1"/>
  <c r="E256" i="4"/>
  <c r="I256" i="4" s="1"/>
  <c r="I255" i="4"/>
  <c r="E255" i="4"/>
  <c r="E254" i="4"/>
  <c r="I254" i="4" s="1"/>
  <c r="E253" i="4"/>
  <c r="I253" i="4" s="1"/>
  <c r="E252" i="4"/>
  <c r="I252" i="4" s="1"/>
  <c r="I251" i="4"/>
  <c r="E251" i="4"/>
  <c r="I250" i="4"/>
  <c r="E250" i="4"/>
  <c r="E249" i="4"/>
  <c r="I249" i="4" s="1"/>
  <c r="E248" i="4"/>
  <c r="I248" i="4" s="1"/>
  <c r="I247" i="4"/>
  <c r="E247" i="4"/>
  <c r="I246" i="4"/>
  <c r="E246" i="4"/>
  <c r="E245" i="4"/>
  <c r="I245" i="4" s="1"/>
  <c r="E244" i="4"/>
  <c r="I244" i="4" s="1"/>
  <c r="I243" i="4"/>
  <c r="E243" i="4"/>
  <c r="I242" i="4"/>
  <c r="E242" i="4"/>
  <c r="E241" i="4"/>
  <c r="I241" i="4" s="1"/>
  <c r="E240" i="4"/>
  <c r="I240" i="4" s="1"/>
  <c r="I239" i="4"/>
  <c r="E239" i="4"/>
  <c r="E238" i="4"/>
  <c r="I238" i="4" s="1"/>
  <c r="E237" i="4"/>
  <c r="I237" i="4" s="1"/>
  <c r="E236" i="4"/>
  <c r="I236" i="4" s="1"/>
  <c r="I235" i="4"/>
  <c r="E235" i="4"/>
  <c r="I234" i="4"/>
  <c r="E234" i="4"/>
  <c r="E233" i="4"/>
  <c r="I233" i="4" s="1"/>
  <c r="E232" i="4"/>
  <c r="I232" i="4" s="1"/>
  <c r="I231" i="4"/>
  <c r="E231" i="4"/>
  <c r="I230" i="4"/>
  <c r="E230" i="4"/>
  <c r="E229" i="4"/>
  <c r="I229" i="4" s="1"/>
  <c r="E228" i="4"/>
  <c r="I228" i="4" s="1"/>
  <c r="I227" i="4"/>
  <c r="E227" i="4"/>
  <c r="I226" i="4"/>
  <c r="E226" i="4"/>
  <c r="E225" i="4"/>
  <c r="I225" i="4" s="1"/>
  <c r="E224" i="4"/>
  <c r="I224" i="4" s="1"/>
  <c r="I223" i="4"/>
  <c r="E223" i="4"/>
  <c r="E222" i="4"/>
  <c r="I222" i="4" s="1"/>
  <c r="E221" i="4"/>
  <c r="I221" i="4" s="1"/>
  <c r="E220" i="4"/>
  <c r="I220" i="4" s="1"/>
  <c r="I219" i="4"/>
  <c r="E219" i="4"/>
  <c r="I218" i="4"/>
  <c r="E218" i="4"/>
  <c r="E217" i="4"/>
  <c r="I217" i="4" s="1"/>
  <c r="E216" i="4"/>
  <c r="I216" i="4" s="1"/>
  <c r="I215" i="4"/>
  <c r="E215" i="4"/>
  <c r="I214" i="4"/>
  <c r="E214" i="4"/>
  <c r="E213" i="4"/>
  <c r="I213" i="4" s="1"/>
  <c r="E212" i="4"/>
  <c r="I212" i="4" s="1"/>
  <c r="I211" i="4"/>
  <c r="E211" i="4"/>
  <c r="I210" i="4"/>
  <c r="E210" i="4"/>
  <c r="E209" i="4"/>
  <c r="I209" i="4" s="1"/>
  <c r="E208" i="4"/>
  <c r="I208" i="4" s="1"/>
  <c r="I207" i="4"/>
  <c r="E207" i="4"/>
  <c r="E206" i="4"/>
  <c r="I206" i="4" s="1"/>
  <c r="E205" i="4"/>
  <c r="I205" i="4" s="1"/>
  <c r="E204" i="4"/>
  <c r="I204" i="4" s="1"/>
  <c r="I203" i="4"/>
  <c r="E203" i="4"/>
  <c r="I202" i="4"/>
  <c r="E202" i="4"/>
  <c r="E201" i="4"/>
  <c r="I201" i="4" s="1"/>
  <c r="E200" i="4"/>
  <c r="I200" i="4" s="1"/>
  <c r="I199" i="4"/>
  <c r="E199" i="4"/>
  <c r="I198" i="4"/>
  <c r="E198" i="4"/>
  <c r="E197" i="4"/>
  <c r="I197" i="4" s="1"/>
  <c r="E196" i="4"/>
  <c r="I196" i="4" s="1"/>
  <c r="I195" i="4"/>
  <c r="E195" i="4"/>
  <c r="I194" i="4"/>
  <c r="E194" i="4"/>
  <c r="E193" i="4"/>
  <c r="I193" i="4" s="1"/>
  <c r="E192" i="4"/>
  <c r="I192" i="4" s="1"/>
  <c r="I191" i="4"/>
  <c r="E191" i="4"/>
  <c r="E190" i="4"/>
  <c r="I190" i="4" s="1"/>
  <c r="E189" i="4"/>
  <c r="I189" i="4" s="1"/>
  <c r="E188" i="4"/>
  <c r="I188" i="4" s="1"/>
  <c r="I187" i="4"/>
  <c r="E187" i="4"/>
  <c r="I186" i="4"/>
  <c r="E186" i="4"/>
  <c r="E185" i="4"/>
  <c r="I185" i="4" s="1"/>
  <c r="E184" i="4"/>
  <c r="I184" i="4" s="1"/>
  <c r="I183" i="4"/>
  <c r="E183" i="4"/>
  <c r="E182" i="4"/>
  <c r="I182" i="4" s="1"/>
  <c r="E181" i="4"/>
  <c r="I181" i="4" s="1"/>
  <c r="E180" i="4"/>
  <c r="I180" i="4" s="1"/>
  <c r="I179" i="4"/>
  <c r="E179" i="4"/>
  <c r="I178" i="4"/>
  <c r="E178" i="4"/>
  <c r="E177" i="4"/>
  <c r="I177" i="4" s="1"/>
  <c r="E176" i="4"/>
  <c r="I176" i="4" s="1"/>
  <c r="I175" i="4"/>
  <c r="E175" i="4"/>
  <c r="E174" i="4"/>
  <c r="I174" i="4" s="1"/>
  <c r="E173" i="4"/>
  <c r="I173" i="4" s="1"/>
  <c r="E172" i="4"/>
  <c r="C172" i="4"/>
  <c r="I172" i="4" s="1"/>
  <c r="E171" i="4"/>
  <c r="I171" i="4" s="1"/>
  <c r="I170" i="4"/>
  <c r="E170" i="4"/>
  <c r="I169" i="4"/>
  <c r="E169" i="4"/>
  <c r="C169" i="4"/>
  <c r="I168" i="4"/>
  <c r="E168" i="4"/>
  <c r="I167" i="4"/>
  <c r="E167" i="4"/>
  <c r="E166" i="4"/>
  <c r="I166" i="4" s="1"/>
  <c r="I165" i="4"/>
  <c r="E165" i="4"/>
  <c r="I164" i="4"/>
  <c r="E164" i="4"/>
  <c r="I163" i="4"/>
  <c r="E163" i="4"/>
  <c r="E162" i="4"/>
  <c r="I162" i="4" s="1"/>
  <c r="E161" i="4"/>
  <c r="I161" i="4" s="1"/>
  <c r="I160" i="4"/>
  <c r="E160" i="4"/>
  <c r="E159" i="4"/>
  <c r="I159" i="4" s="1"/>
  <c r="E158" i="4"/>
  <c r="I158" i="4" s="1"/>
  <c r="E157" i="4"/>
  <c r="I157" i="4" s="1"/>
  <c r="I156" i="4"/>
  <c r="E156" i="4"/>
  <c r="E155" i="4"/>
  <c r="I155" i="4" s="1"/>
  <c r="E154" i="4"/>
  <c r="I154" i="4" s="1"/>
  <c r="I153" i="4"/>
  <c r="E153" i="4"/>
  <c r="I152" i="4"/>
  <c r="E152" i="4"/>
  <c r="E151" i="4"/>
  <c r="I151" i="4" s="1"/>
  <c r="E150" i="4"/>
  <c r="I150" i="4" s="1"/>
  <c r="I149" i="4"/>
  <c r="E149" i="4"/>
  <c r="I148" i="4"/>
  <c r="E148" i="4"/>
  <c r="I147" i="4"/>
  <c r="E147" i="4"/>
  <c r="E146" i="4"/>
  <c r="I146" i="4" s="1"/>
  <c r="E145" i="4"/>
  <c r="I145" i="4" s="1"/>
  <c r="I144" i="4"/>
  <c r="E144" i="4"/>
  <c r="E143" i="4"/>
  <c r="I143" i="4" s="1"/>
  <c r="E142" i="4"/>
  <c r="I142" i="4" s="1"/>
  <c r="E141" i="4"/>
  <c r="I141" i="4" s="1"/>
  <c r="I140" i="4"/>
  <c r="E140" i="4"/>
  <c r="E139" i="4"/>
  <c r="I139" i="4" s="1"/>
  <c r="E138" i="4"/>
  <c r="I138" i="4" s="1"/>
  <c r="E137" i="4"/>
  <c r="I137" i="4" s="1"/>
  <c r="I136" i="4"/>
  <c r="E136" i="4"/>
  <c r="I135" i="4"/>
  <c r="E135" i="4"/>
  <c r="E134" i="4"/>
  <c r="I134" i="4" s="1"/>
  <c r="I133" i="4"/>
  <c r="E133" i="4"/>
  <c r="I132" i="4"/>
  <c r="E132" i="4"/>
  <c r="I131" i="4"/>
  <c r="E131" i="4"/>
  <c r="E130" i="4"/>
  <c r="I130" i="4" s="1"/>
  <c r="E129" i="4"/>
  <c r="I129" i="4" s="1"/>
  <c r="I128" i="4"/>
  <c r="E128" i="4"/>
  <c r="E127" i="4"/>
  <c r="I127" i="4" s="1"/>
  <c r="E126" i="4"/>
  <c r="I126" i="4" s="1"/>
  <c r="E125" i="4"/>
  <c r="I125" i="4" s="1"/>
  <c r="I124" i="4"/>
  <c r="E124" i="4"/>
  <c r="E123" i="4"/>
  <c r="I123" i="4" s="1"/>
  <c r="E122" i="4"/>
  <c r="I122" i="4" s="1"/>
  <c r="I121" i="4"/>
  <c r="E121" i="4"/>
  <c r="I120" i="4"/>
  <c r="E120" i="4"/>
  <c r="E119" i="4"/>
  <c r="I119" i="4" s="1"/>
  <c r="E118" i="4"/>
  <c r="I118" i="4" s="1"/>
  <c r="I117" i="4"/>
  <c r="E117" i="4"/>
  <c r="E116" i="4"/>
  <c r="I116" i="4" s="1"/>
  <c r="I115" i="4"/>
  <c r="E115" i="4"/>
  <c r="E114" i="4"/>
  <c r="I114" i="4" s="1"/>
  <c r="I113" i="4"/>
  <c r="E113" i="4"/>
  <c r="E112" i="4"/>
  <c r="I112" i="4" s="1"/>
  <c r="I111" i="4"/>
  <c r="E111" i="4"/>
  <c r="E110" i="4"/>
  <c r="I110" i="4" s="1"/>
  <c r="I109" i="4"/>
  <c r="E109" i="4"/>
  <c r="E108" i="4"/>
  <c r="I108" i="4" s="1"/>
  <c r="I107" i="4"/>
  <c r="E107" i="4"/>
  <c r="E106" i="4"/>
  <c r="I106" i="4" s="1"/>
  <c r="I105" i="4"/>
  <c r="E105" i="4"/>
  <c r="E104" i="4"/>
  <c r="I104" i="4" s="1"/>
  <c r="I103" i="4"/>
  <c r="E103" i="4"/>
  <c r="E102" i="4"/>
  <c r="I102" i="4" s="1"/>
  <c r="I101" i="4"/>
  <c r="E101" i="4"/>
  <c r="E100" i="4"/>
  <c r="I100" i="4" s="1"/>
  <c r="I99" i="4"/>
  <c r="E99" i="4"/>
  <c r="E98" i="4"/>
  <c r="I98" i="4" s="1"/>
  <c r="I97" i="4"/>
  <c r="E97" i="4"/>
  <c r="E96" i="4"/>
  <c r="I96" i="4" s="1"/>
  <c r="I95" i="4"/>
  <c r="E95" i="4"/>
  <c r="E94" i="4"/>
  <c r="I94" i="4" s="1"/>
  <c r="I93" i="4"/>
  <c r="E93" i="4"/>
  <c r="E92" i="4"/>
  <c r="I92" i="4" s="1"/>
  <c r="I91" i="4"/>
  <c r="E91" i="4"/>
  <c r="E90" i="4"/>
  <c r="I90" i="4" s="1"/>
  <c r="I89" i="4"/>
  <c r="E89" i="4"/>
  <c r="E88" i="4"/>
  <c r="I88" i="4" s="1"/>
  <c r="I87" i="4"/>
  <c r="E87" i="4"/>
  <c r="E86" i="4"/>
  <c r="I86" i="4" s="1"/>
  <c r="I85" i="4"/>
  <c r="E85" i="4"/>
  <c r="E84" i="4"/>
  <c r="I84" i="4" s="1"/>
  <c r="I83" i="4"/>
  <c r="E83" i="4"/>
  <c r="E82" i="4"/>
  <c r="I82" i="4" s="1"/>
  <c r="I81" i="4"/>
  <c r="E81" i="4"/>
  <c r="E80" i="4"/>
  <c r="I80" i="4" s="1"/>
  <c r="I79" i="4"/>
  <c r="E79" i="4"/>
  <c r="E78" i="4"/>
  <c r="I78" i="4" s="1"/>
  <c r="I77" i="4"/>
  <c r="E77" i="4"/>
  <c r="E76" i="4"/>
  <c r="I76" i="4" s="1"/>
  <c r="I75" i="4"/>
  <c r="E75" i="4"/>
  <c r="E74" i="4"/>
  <c r="I74" i="4" s="1"/>
  <c r="I73" i="4"/>
  <c r="E73" i="4"/>
  <c r="E72" i="4"/>
  <c r="I72" i="4" s="1"/>
  <c r="I71" i="4"/>
  <c r="E71" i="4"/>
  <c r="E70" i="4"/>
  <c r="I70" i="4" s="1"/>
  <c r="I69" i="4"/>
  <c r="E69" i="4"/>
  <c r="E68" i="4"/>
  <c r="I68" i="4" s="1"/>
  <c r="I67" i="4"/>
  <c r="E67" i="4"/>
  <c r="E66" i="4"/>
  <c r="I66" i="4" s="1"/>
  <c r="I65" i="4"/>
  <c r="E65" i="4"/>
  <c r="E64" i="4"/>
  <c r="I64" i="4" s="1"/>
  <c r="I63" i="4"/>
  <c r="E63" i="4"/>
  <c r="E62" i="4"/>
  <c r="I62" i="4" s="1"/>
  <c r="I61" i="4"/>
  <c r="E61" i="4"/>
  <c r="E60" i="4"/>
  <c r="I60" i="4" s="1"/>
  <c r="I59" i="4"/>
  <c r="E59" i="4"/>
  <c r="E58" i="4"/>
  <c r="I58" i="4" s="1"/>
  <c r="I57" i="4"/>
  <c r="E57" i="4"/>
  <c r="E56" i="4"/>
  <c r="I56" i="4" s="1"/>
  <c r="I55" i="4"/>
  <c r="E55" i="4"/>
  <c r="E54" i="4"/>
  <c r="I54" i="4" s="1"/>
  <c r="I53" i="4"/>
  <c r="E53" i="4"/>
  <c r="E52" i="4"/>
  <c r="I52" i="4" s="1"/>
  <c r="I51" i="4"/>
  <c r="E51" i="4"/>
  <c r="E50" i="4"/>
  <c r="I50" i="4" s="1"/>
  <c r="I49" i="4"/>
  <c r="E49" i="4"/>
  <c r="E48" i="4"/>
  <c r="I48" i="4" s="1"/>
  <c r="I47" i="4"/>
  <c r="E47" i="4"/>
  <c r="E46" i="4"/>
  <c r="I46" i="4" s="1"/>
  <c r="I45" i="4"/>
  <c r="E45" i="4"/>
  <c r="E44" i="4"/>
  <c r="I44" i="4" s="1"/>
  <c r="I43" i="4"/>
  <c r="E43" i="4"/>
  <c r="E42" i="4"/>
  <c r="I42" i="4" s="1"/>
  <c r="I41" i="4"/>
  <c r="E41" i="4"/>
  <c r="E40" i="4"/>
  <c r="I40" i="4" s="1"/>
  <c r="I39" i="4"/>
  <c r="E39" i="4"/>
  <c r="E38" i="4"/>
  <c r="I38" i="4" s="1"/>
  <c r="I37" i="4"/>
  <c r="E37" i="4"/>
  <c r="E36" i="4"/>
  <c r="I36" i="4" s="1"/>
  <c r="I35" i="4"/>
  <c r="E35" i="4"/>
  <c r="E34" i="4"/>
  <c r="I34" i="4" s="1"/>
  <c r="I33" i="4"/>
  <c r="E33" i="4"/>
  <c r="E32" i="4"/>
  <c r="I32" i="4" s="1"/>
  <c r="I31" i="4"/>
  <c r="E31" i="4"/>
  <c r="E30" i="4"/>
  <c r="I30" i="4" s="1"/>
  <c r="I29" i="4"/>
  <c r="E29" i="4"/>
  <c r="E28" i="4"/>
  <c r="I28" i="4" s="1"/>
  <c r="I27" i="4"/>
  <c r="E27" i="4"/>
  <c r="E26" i="4"/>
  <c r="I26" i="4" s="1"/>
  <c r="I25" i="4"/>
  <c r="E25" i="4"/>
  <c r="E24" i="4"/>
  <c r="I24" i="4" s="1"/>
  <c r="I23" i="4"/>
  <c r="E23" i="4"/>
  <c r="E22" i="4"/>
  <c r="I22" i="4" s="1"/>
  <c r="I21" i="4"/>
  <c r="E21" i="4"/>
  <c r="E20" i="4"/>
  <c r="I20" i="4" s="1"/>
  <c r="I19" i="4"/>
  <c r="E19" i="4"/>
  <c r="E18" i="4"/>
  <c r="I18" i="4" s="1"/>
  <c r="I17" i="4"/>
  <c r="E17" i="4"/>
  <c r="E16" i="4"/>
  <c r="I16" i="4" s="1"/>
  <c r="I15" i="4"/>
  <c r="E15" i="4"/>
  <c r="E14" i="4"/>
  <c r="I14" i="4" s="1"/>
  <c r="I13" i="4"/>
  <c r="E13" i="4"/>
  <c r="E12" i="4"/>
  <c r="I12" i="4" s="1"/>
  <c r="I11" i="4"/>
  <c r="E11" i="4"/>
  <c r="E10" i="4"/>
  <c r="I10" i="4" s="1"/>
  <c r="I9" i="4"/>
  <c r="E9" i="4"/>
  <c r="E8" i="4"/>
  <c r="I8" i="4" s="1"/>
  <c r="I7" i="4"/>
  <c r="E7" i="4"/>
  <c r="E6" i="4"/>
  <c r="I6" i="4" s="1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3" i="2"/>
</calcChain>
</file>

<file path=xl/comments1.xml><?xml version="1.0" encoding="utf-8"?>
<comments xmlns="http://schemas.openxmlformats.org/spreadsheetml/2006/main">
  <authors>
    <author>Автор</author>
  </authors>
  <commentList>
    <comment ref="G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уточнить у филиала почему присоед.нагрузка больше располагаемой</t>
        </r>
      </text>
    </comment>
    <comment ref="G12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уточнить у филиала почему присоед.нагрузка больше располагаемой</t>
        </r>
      </text>
    </comment>
    <comment ref="G12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уточнить у филиала почему присоед.нагрузка больше располагаемой</t>
        </r>
      </text>
    </comment>
  </commentList>
</comments>
</file>

<file path=xl/sharedStrings.xml><?xml version="1.0" encoding="utf-8"?>
<sst xmlns="http://schemas.openxmlformats.org/spreadsheetml/2006/main" count="5951" uniqueCount="1227">
  <si>
    <t>Муниципальное образование</t>
  </si>
  <si>
    <t>Резерв мощности систем теплоснабжения, Гкал/час.</t>
  </si>
  <si>
    <t>Артёмовский ГО</t>
  </si>
  <si>
    <t>Шкотовский</t>
  </si>
  <si>
    <t>Шкотовский МР</t>
  </si>
  <si>
    <t>Хасанский МР</t>
  </si>
  <si>
    <t>Пограничный</t>
  </si>
  <si>
    <t>Пограничный МР</t>
  </si>
  <si>
    <t>Октябрьский</t>
  </si>
  <si>
    <t>Октябрьский МР</t>
  </si>
  <si>
    <t>Спасский  МР</t>
  </si>
  <si>
    <t>Черниговский МР</t>
  </si>
  <si>
    <t>Ханкайский</t>
  </si>
  <si>
    <t>Ханкайский МР</t>
  </si>
  <si>
    <t>Анучинский</t>
  </si>
  <si>
    <t>Анучинский МР</t>
  </si>
  <si>
    <t>Яковлевский</t>
  </si>
  <si>
    <t>Яковлевский МР</t>
  </si>
  <si>
    <t>Дальнегорский</t>
  </si>
  <si>
    <t>Дальнегорский ГО</t>
  </si>
  <si>
    <t>Кавалеровский</t>
  </si>
  <si>
    <t>Кавалеровский МР</t>
  </si>
  <si>
    <t>Ольгинский</t>
  </si>
  <si>
    <t>Ольгинский МР</t>
  </si>
  <si>
    <t>Находкинский</t>
  </si>
  <si>
    <t>Находкинский ГО</t>
  </si>
  <si>
    <t>Партизанский  ГО</t>
  </si>
  <si>
    <t>Фокино</t>
  </si>
  <si>
    <t>ЗАТО г. Фокино</t>
  </si>
  <si>
    <t>Лесозаводский  ГО</t>
  </si>
  <si>
    <t>Дальнереченский  ГО</t>
  </si>
  <si>
    <t>Пожарский</t>
  </si>
  <si>
    <t>Пожарский МР</t>
  </si>
  <si>
    <t>Красноармейский МР</t>
  </si>
  <si>
    <t>Кировский МР</t>
  </si>
  <si>
    <t>Филиал, тепловой район</t>
  </si>
  <si>
    <t>Перечень котельных обеспечивающих теплоснабжение внешних потребителей (без котельных раб. на хоз-быт нужды)</t>
  </si>
  <si>
    <t>Артемовский</t>
  </si>
  <si>
    <t>Силинский г.Артем, п.Олений</t>
  </si>
  <si>
    <t>Сш.№6 г.Артем, ул.Серова, 1б</t>
  </si>
  <si>
    <t>Молодежная г.Артем, ул.Левицкого,2</t>
  </si>
  <si>
    <t>ПМК-57 г.Артем, ул.Виноградная, 3б</t>
  </si>
  <si>
    <t>Сш. №22 г.Артем, пер.Русский, 1</t>
  </si>
  <si>
    <t>Авиационная г.Артем п.Кневичи, ул.Авиационная,8</t>
  </si>
  <si>
    <t>№4 г.Артем, п.Угловое, ул.Берзарина, 11</t>
  </si>
  <si>
    <t>№4/1 г. Артем, ул.Ангарская, 9</t>
  </si>
  <si>
    <t>Сш.№35 г.Артем, ул.Ремзаводская, 5</t>
  </si>
  <si>
    <t>Подгородненка г.Артем, ул.Есенина, 33</t>
  </si>
  <si>
    <t>Металлобаза г.Артем, ул.Гагарина, 23а</t>
  </si>
  <si>
    <t>Угловая г.Артем, ул.Сахалинская, 9</t>
  </si>
  <si>
    <t>Амурская г.Артем, ул.Полевая, 19</t>
  </si>
  <si>
    <t>Сахалинская г.Артем, ул.Сахалинская, 52/1</t>
  </si>
  <si>
    <t>Баумана г.Артем, ул.Баумана</t>
  </si>
  <si>
    <t>Общежитие г.Артем, ул.1-я Рабочая, 83/2</t>
  </si>
  <si>
    <t>Уткинская г.Артем, ул.Пугачева, 25</t>
  </si>
  <si>
    <t>г. Владивосток</t>
  </si>
  <si>
    <t>Санаторная школа-интернат г. Владивосток, Восточный проспект, 34</t>
  </si>
  <si>
    <t>Парус Надежды г.Владивосток, ул.Маковского,123</t>
  </si>
  <si>
    <t xml:space="preserve">Гореловская котельная г.Дальнегорск, ул.Приморская 2 </t>
  </si>
  <si>
    <t>Котельная с.Сержантово, ул.Лесная</t>
  </si>
  <si>
    <t>Котельная п.Краснореченский, ул.Октябрьская 28</t>
  </si>
  <si>
    <t>Котельная п.Тайга, ул.Речная 37</t>
  </si>
  <si>
    <t>Котельная п.Рудная Пристань, ул.Григория Милая 2б</t>
  </si>
  <si>
    <t>Котельная п.Каменка, ул.Берзинская 39</t>
  </si>
  <si>
    <t>Котельная №4 г.Дальнегорск, пр-т 50 лет Октября, 324/115</t>
  </si>
  <si>
    <t>Центральная котельная г. Дальнегорск, Просрект 50 лет Октября 105-б</t>
  </si>
  <si>
    <t xml:space="preserve">Дальнереченский </t>
  </si>
  <si>
    <t>Котельная №1-1 г.Дальнереченск, ул.Свободы 41</t>
  </si>
  <si>
    <t>Котельная №1-2 г.Дальнереченск, ул.Флегонтова 25а</t>
  </si>
  <si>
    <t>Котельная №1-3 г.Дальнереченск, ул.Пионерская 45а</t>
  </si>
  <si>
    <t>Котельная №1-5 г.Дальнереченск, ул.Шевчука 72</t>
  </si>
  <si>
    <t>Котельная №1-7 г.Дальнереченск, ул.Таврическая 87а</t>
  </si>
  <si>
    <t>Котельная №1-14 г.Дальнереченск, ул.Промышленная 10</t>
  </si>
  <si>
    <t>Котельная №1-15 п.Лазо, ул.Строительная 2а</t>
  </si>
  <si>
    <t>Котельная №1-18 г.Дальнереченск, ул.Энгельса 23</t>
  </si>
  <si>
    <t>Котельная №1-25 г.Дальнереченск, ул.Некрасова 6</t>
  </si>
  <si>
    <t>Котельная №1-26 г.Дальнереченск, ул.Рябуха 73</t>
  </si>
  <si>
    <t>Котельная №1-27/1 ЛДК</t>
  </si>
  <si>
    <t>Котельная №1-30 с.Сальское</t>
  </si>
  <si>
    <t>Котельная №1-31 г.Дальнереченск, ул.Уссурийская 84</t>
  </si>
  <si>
    <t>Котельная №1-32 п.Лазо, ул.С.Лазо 43</t>
  </si>
  <si>
    <t>Котельная №1- 41 п.Кольцевое</t>
  </si>
  <si>
    <t>Котельная №1- 40 с.Лазо</t>
  </si>
  <si>
    <t>Котельная №1- 42 с.Графское</t>
  </si>
  <si>
    <t>Котельная №1- 43 г.Дальнереченск - привокзальная</t>
  </si>
  <si>
    <t>Лесозаводский</t>
  </si>
  <si>
    <t>Котельная №1 г.Лесозаводск, ул.Пушкинская, 29б</t>
  </si>
  <si>
    <t>Котельная №3 г.Лесозаводск, ул.Дзержинского, 18</t>
  </si>
  <si>
    <t>Котельная №10 г.Лесозаводск, ул.Сибирцева, 76а</t>
  </si>
  <si>
    <t>Котельная №2 г.Лесозаводск, ул.Пушкинская, 31б</t>
  </si>
  <si>
    <t>Котельная №4 г.Лесозаводск, ул.Вокзальная, 76а</t>
  </si>
  <si>
    <t>Котельная №7 г.Лесозаводск, ул.Мира, 10а</t>
  </si>
  <si>
    <t>Котельная №8 г.Лесозаводск, ул.Степная, 3б</t>
  </si>
  <si>
    <t>Котельная №9 г.Лесозаводск, ул.Будника, 123</t>
  </si>
  <si>
    <t>Котельная №15 г.Лесозаводск, ул.Кравчука, 1а</t>
  </si>
  <si>
    <t>Котельная №16 г.Лесозаводск, ул.Берёзовая, 10</t>
  </si>
  <si>
    <t>Котельная №20 с.Невское, ул.Спортивная, 3</t>
  </si>
  <si>
    <t>Котельная №21 с.Пантелеймоновка, ул.Школьная, 39</t>
  </si>
  <si>
    <t>Котельная №22 с.Пантелеймоновка, ул.Центральная, 29</t>
  </si>
  <si>
    <t>Котельная №27 с.Марково, ул.Волкова, 10</t>
  </si>
  <si>
    <t>Котельная №28 с.Марково, ул.Волкова, 35</t>
  </si>
  <si>
    <t>Котельная №31 с.Иннокентьевка, ул.Школьная, 1</t>
  </si>
  <si>
    <t>Котельная №33 с.Глазовка, ул.Центральная, 30</t>
  </si>
  <si>
    <t>Котельная №29 с.Курское, ул.Почтовая, 16</t>
  </si>
  <si>
    <t>Котельная №32 с.Тихменево, ул.Советская, 36</t>
  </si>
  <si>
    <t>Котельная №23 с.Ружино, ул.Советская, 43</t>
  </si>
  <si>
    <t>Котельная №19 г.Лесозаводск, ул.Пионерская, 4</t>
  </si>
  <si>
    <t>Котельная №11 г.Лесозаводск, ул.Ленинская, 44</t>
  </si>
  <si>
    <t>Котельная №13 г.Лесозаводск, ул.Королёва, 3</t>
  </si>
  <si>
    <t>Котельная №42 г.Лесозаводск, ул. Им.12-ти, 9</t>
  </si>
  <si>
    <t>Котельная №18 г. Лесозаводск, ул.Тепличная</t>
  </si>
  <si>
    <t>Котельная №38 с.Тихменево</t>
  </si>
  <si>
    <t>Котельная №41 г.Лесозаводск, ул.Паровозная,1</t>
  </si>
  <si>
    <t>Котельная №102.с.Пантелеймоновка</t>
  </si>
  <si>
    <t>Котельная №1/1 г.Находка, ул.Пирогова, 19</t>
  </si>
  <si>
    <t>Котельная №1/2 г.Находка, ул.Макарова, 21а</t>
  </si>
  <si>
    <t>Котельная №1/3 	г.Находка, ул.Судоремонтная, 5</t>
  </si>
  <si>
    <t>Котельная №1/4 	г.Находка, ул.Тимирязева, 26А</t>
  </si>
  <si>
    <t>Котельная №1/5 	г.Находка, ул.Макарова, 85</t>
  </si>
  <si>
    <t>Котельная №1/7 г.Находка, ул.Вознесенская, 8м</t>
  </si>
  <si>
    <t>Котельная №2/1 	г.Находка, ул.Кольцевая, 2</t>
  </si>
  <si>
    <t>Котельная №2/2 	г.Находка, ул.Седова, 2а</t>
  </si>
  <si>
    <t>Котельная №2/3 	г.Находка, ул.Владивостокская, 34</t>
  </si>
  <si>
    <t>Котельная №3/1 	г.Находка, ул.Пограничная, 54а</t>
  </si>
  <si>
    <t>Котельная №3/3 	г.Находка, ул.Школьная, 24</t>
  </si>
  <si>
    <t>Котельная №3/4 	г.Находка, ул.Красноармейская, 24</t>
  </si>
  <si>
    <t>Котельная №3/6 	г.Находка, ул.Постышева, 20а</t>
  </si>
  <si>
    <t>Котельная №4/8 	г.Находка, ул.2-я Промышленная, 14</t>
  </si>
  <si>
    <t>Котельная №4/13 	г.Находка, ул.Малиновского, 30а</t>
  </si>
  <si>
    <t>Котельная №5/2 	п.Врангель, ул.Васяновича, 11</t>
  </si>
  <si>
    <t>Котельная №5/3 	п.Козьмино, ул.Набережная, 115а</t>
  </si>
  <si>
    <t>Котельная №5/4 	п.Врангель, ул.Железнодорожников, 4</t>
  </si>
  <si>
    <t xml:space="preserve">Котельная №6/1 	п.Южно-Морской, ул.Центральная, 9ж </t>
  </si>
  <si>
    <t>Котельная №6/2 	п.Южно-Морской, ул.Набережная, 42</t>
  </si>
  <si>
    <t>Котельная №6/5 	с.Анна</t>
  </si>
  <si>
    <t>Котельная №4/18 	г.Находка, ул.Михайловская, 103</t>
  </si>
  <si>
    <t>Котельная №3/2 	г.Находка, ул.Пограничная, 100</t>
  </si>
  <si>
    <t>Котельная №4/1 	г.Находка, ул.Сидоренко, 11</t>
  </si>
  <si>
    <t>Котельная №4/4 	г.Находка, ул.Садовая, 1</t>
  </si>
  <si>
    <t>Котельная №4/7 	г.Находка, ул.Шоссейная, 22б</t>
  </si>
  <si>
    <t>Котельная №4/10 	г.Находка, ул.Шевченко, 1а</t>
  </si>
  <si>
    <t>Котельная №4/12 	г.Находка, ул.Угольная, 53а</t>
  </si>
  <si>
    <t>Котельная №4/15 	г.Находка, радиостанция "Морснаб"</t>
  </si>
  <si>
    <t xml:space="preserve">Котельная №4/16 	г.Находка, ул.Перевальная, 104 </t>
  </si>
  <si>
    <t>Котельная №5/1 	п.Врангель, ул.Первостроителей, 2б</t>
  </si>
  <si>
    <t>Котельная №5/5 	п.Врангель, ул.Внутрипортовая, 13</t>
  </si>
  <si>
    <t>Котельная №6/6 	с.Душкино, ул.Ускова, 1б</t>
  </si>
  <si>
    <t xml:space="preserve">Котельная №4/17 	г.Находка, ул.Станционная, 1 </t>
  </si>
  <si>
    <t>Котельная №4/11 	г.Находка, ул.Озерная, 1а</t>
  </si>
  <si>
    <t>Котельная №4/14 	г.Находка, ул.Береговая, 14а</t>
  </si>
  <si>
    <t>Котельная №4/9 	г.Находка, Линейная, 2б</t>
  </si>
  <si>
    <t>Партизанский</t>
  </si>
  <si>
    <t>Котельная №2/3 г.Партизанск, ул.Партизанская, 71С</t>
  </si>
  <si>
    <t>Котельная №1/9 г.Партизанск, ул.Обогатительная, 15С</t>
  </si>
  <si>
    <t>Котельная №2/10 г.Партизанск, ул.Ленинская, 54</t>
  </si>
  <si>
    <t>Котельная №1/13 г.Партизанск, ул.Партизанская, 157С</t>
  </si>
  <si>
    <t>Котельная №2/14 пос.Углекаменск, ул.Советская, 45С</t>
  </si>
  <si>
    <t>Котельная №2/16 с.Казанка, ул.Луговая, 4С</t>
  </si>
  <si>
    <t>Котельная №1/19 г.Партизанск, ул.Замараева, 3С</t>
  </si>
  <si>
    <t>Котельная №1/20г.Партизанск, ул.Ленинская 24б</t>
  </si>
  <si>
    <t>Котельная №2/27 п.Углекаменск, ул.Советская, 1С</t>
  </si>
  <si>
    <t>Котельная №2/28 п.Авангард, ул.Ботаническая, 49</t>
  </si>
  <si>
    <t>Котельная №1/31 г.Партизанск, ул.Красноармейская, 64С</t>
  </si>
  <si>
    <t>Котельная №1/33 г.Партизанск, ул.Московская, 1</t>
  </si>
  <si>
    <t>Котельная №1/39 г.Партизанск, ул.Пушкинская, 72С</t>
  </si>
  <si>
    <t>Котельная №1/44 г.Партизанск, ул.Мирошниченко, 15С</t>
  </si>
  <si>
    <t>Котельная №1/41 г.Партизанск, ул.Комсомольская, 2Б</t>
  </si>
  <si>
    <t>Спасский</t>
  </si>
  <si>
    <t>г. Спасск-Дальний</t>
  </si>
  <si>
    <t>Котельная №1 г.Спасск-Дальний, ул.Парковая, 3</t>
  </si>
  <si>
    <t>Котельная №2 с.Спасское, пер. Больничный, 2а</t>
  </si>
  <si>
    <t>Котельная №3 г.Спасск-Дальний, ул.Пограничная, 31</t>
  </si>
  <si>
    <t>Котельная №4 г.Спасск-Дальний, ул.Силикатная, 3/6</t>
  </si>
  <si>
    <t>Котельная №5 г.Спасск-Дальний, ул.Красногвардейская, 130</t>
  </si>
  <si>
    <t>Котельная №7 г.Спасск-Дальний, ул.Советская, 3</t>
  </si>
  <si>
    <t>Котельная №8 г.Спасск-Дальний, ул.Цементная, 2</t>
  </si>
  <si>
    <t>Котельная №1 ЗАТО г.Фокино</t>
  </si>
  <si>
    <t>Котельная №2 п.Дунай</t>
  </si>
  <si>
    <t>Котельная №3 п.Путятин</t>
  </si>
  <si>
    <t>Котельная №1 (центральная) с.Анучино, ул.Банивура, 7</t>
  </si>
  <si>
    <t>Котельная №2 (квартальная) с.Анучино, ул.50 лет ВЛКСМ, 26а</t>
  </si>
  <si>
    <t>Котельная №3 с.Н.Гордеевка, ул.Мира,4</t>
  </si>
  <si>
    <t>Котельная №4 с.Ст.Варваровка,  ул.Мира, 6</t>
  </si>
  <si>
    <t>Котельная №5 (база), с. Анучино, ул.Горького,37</t>
  </si>
  <si>
    <t>Котельная №7 ЦРБ, с. Анучино, ул.Лазо, 18/11</t>
  </si>
  <si>
    <t>Котельная №8 Модульная с.Тихоречное, ул.</t>
  </si>
  <si>
    <t>Котельная №10 Модульная с.Чернышевка, ул.Лермонтова</t>
  </si>
  <si>
    <t>Котельная №12 с.Пухово, ул.Пригородная 17а</t>
  </si>
  <si>
    <t>Котельная №11  ПУ-53 с.Чернышевка, ул. Лазо 20</t>
  </si>
  <si>
    <t>Дальнереченский МР</t>
  </si>
  <si>
    <t>Котельная №2-1 с.Сальское, ул.Советская, 13</t>
  </si>
  <si>
    <t>Котельная №2-4 с.Рождественка (школа)</t>
  </si>
  <si>
    <t>Котельная №2-5 с.Веденка, ул.Мелехина, 34а</t>
  </si>
  <si>
    <t>Котельная №2-6 с.Веденка (д/с)</t>
  </si>
  <si>
    <t>Котельная №2-7 с.Соловьевка (школа)</t>
  </si>
  <si>
    <t>Котельная №2-9 с.Ракитное (школа)</t>
  </si>
  <si>
    <t>Котельная №2-10 с.Ракитное (д/с), ул.Советская 22а</t>
  </si>
  <si>
    <t>Котельная №2-11 с.Орехово (школа), ул.Кооперативная 54а</t>
  </si>
  <si>
    <t>Котельная №2-12 с.Боголюбовка (школа), ул.Озерная 9а</t>
  </si>
  <si>
    <t>Котельная №2-18 с.Малиново (школа), ул.Школьная 29а</t>
  </si>
  <si>
    <t>Котельная №2-13 с.Сретенка, ул. Лобода, 36</t>
  </si>
  <si>
    <t xml:space="preserve">Центральная котельная п.Кавалерово ул.Первомайская 9А </t>
  </si>
  <si>
    <t>Котельная п.Фабричный ул.Комсомольская 107 А</t>
  </si>
  <si>
    <t>Котельная п.Хрустальный ул.Центральная 5</t>
  </si>
  <si>
    <t>Котельная п.Рудный ул.Партизанская 6</t>
  </si>
  <si>
    <t>Котельная № 1 п.Кавалерово ул.Арсеньева 122</t>
  </si>
  <si>
    <t>Котельная № 2 п.Горнореченск ул.Строительная, 32-1</t>
  </si>
  <si>
    <t>Котельная с.Зеркальное ул.Мира 15</t>
  </si>
  <si>
    <t>Котельная с.Устиновка ул.Речная 69 К</t>
  </si>
  <si>
    <t>Горноключевской</t>
  </si>
  <si>
    <t>Котельная №1 п.Горные Ключи, ул.Юбилейная, 3а</t>
  </si>
  <si>
    <t>Котельная №3 п.Кировский, ул.Советская, 55</t>
  </si>
  <si>
    <t>Котельная №4 п.Кировский, ул.Колхозная, 29а</t>
  </si>
  <si>
    <t>Котельная №5 п.Кировский, ул.Набережная, 62</t>
  </si>
  <si>
    <t>Котельная №6 Мазутное хозяйство с.Авдеевка, ул.Октябрьская, 14</t>
  </si>
  <si>
    <t>Котельная №7 п.Кировский, ул.Уткинская, 53</t>
  </si>
  <si>
    <t>Котельная №8 п.Кировский, ул.Луговая 10</t>
  </si>
  <si>
    <t>Котельная №9 п.Кировский, ул.Юбилейная, 10а</t>
  </si>
  <si>
    <t>Котельная №20 с.Преображенка, ул.Таежная, 19</t>
  </si>
  <si>
    <t xml:space="preserve">Котельная №21 с.Уссурка </t>
  </si>
  <si>
    <t>Котельная №23 с.П-Федоровка (школа), пер.Школьный, 1в</t>
  </si>
  <si>
    <t>Котельная №26 с.Увальное, ул.Полевая, 35</t>
  </si>
  <si>
    <t>Котельная №27 с.П-Федоровка, ул.Мира, 2а</t>
  </si>
  <si>
    <t>Котельная №28 п. Горные Ключи, ул.Октябрьская,23</t>
  </si>
  <si>
    <t>Котельная №24 с.Родниковый, ул.Центральная, 1а</t>
  </si>
  <si>
    <t>Котельная №11 с.Марьяновка, ул.Школьная, 8</t>
  </si>
  <si>
    <t>Котельная №12 с.Крыловка, ул.Школьная, 21</t>
  </si>
  <si>
    <t>Котельная №13 с.Руновка (средняя школа)ул.Кооперативная,6</t>
  </si>
  <si>
    <t>Котельная №15 с.Ольховка, пер.Школьный, 1в</t>
  </si>
  <si>
    <t>Котельная №17 с.Комаровка</t>
  </si>
  <si>
    <t>Котельная №18 с.Увальное (школа), ул.Шоссейная, 8а</t>
  </si>
  <si>
    <t>Котельная №19 с.Увальное (д/с),ул. Первомайская, 2б</t>
  </si>
  <si>
    <t>Котельная №22 с.Шмаковка, пер.Школьный, 1</t>
  </si>
  <si>
    <t>Котельная №25 п.Кировский, ул.Пролетарская, 3а</t>
  </si>
  <si>
    <t>Северный</t>
  </si>
  <si>
    <t>Котельная №3-1 с.Новопокровка, ул.Набережная 68а</t>
  </si>
  <si>
    <t>Котельная №3-2 с.Новопокровка, ул.Строительная 30в</t>
  </si>
  <si>
    <t>Котельная №3-3 с.Новопокровка, ул.Украинская 64а</t>
  </si>
  <si>
    <t>Котельная №3-4 с.Рощино, ул.Рощина 47</t>
  </si>
  <si>
    <t>Котельная №3-15 с.Гончаровка, ул.Партизанская 9а</t>
  </si>
  <si>
    <t>Котельная №3-18 с.Лукьяновка, ул.Центральная 5а</t>
  </si>
  <si>
    <t>Котельная № 3-6 с.Вострецово</t>
  </si>
  <si>
    <t>Котельная № 3-7 с.Измайлиха</t>
  </si>
  <si>
    <t>Котельная № 3-8 с.Мельничное</t>
  </si>
  <si>
    <t>Котельная № 3-10 с. Дальний Кут</t>
  </si>
  <si>
    <t>Котельная № 3-9 с.Мельничное</t>
  </si>
  <si>
    <t>Котельная № 3-11 с.Крутой Яр</t>
  </si>
  <si>
    <t>Котельная № 3-12 с.Глубинное</t>
  </si>
  <si>
    <t>Котельная № 3-5 с.Вострецово</t>
  </si>
  <si>
    <t>Лазовский</t>
  </si>
  <si>
    <t>Лазовский МР</t>
  </si>
  <si>
    <t>Котельная №5/1 п.Преображение, ул.Портовая, 10</t>
  </si>
  <si>
    <t>Котельная №5/2 п.Преображение, ул.30 лет Победы, 11А</t>
  </si>
  <si>
    <t>Котельная №5/3 п.Преображение, пер.Партизанский, 20</t>
  </si>
  <si>
    <t>Котельная №5/4 п.Преображение, ул.Молодежная, 20</t>
  </si>
  <si>
    <t>Котельная №5/5 п.Преображение, ул.Заречная, 31</t>
  </si>
  <si>
    <t>Котельная №6/7 с.Лазо, ул.Ключевая, 38А</t>
  </si>
  <si>
    <t>Котельная №6/8 с.Лазо, ул.Советская, 69А</t>
  </si>
  <si>
    <t>Котельная №6/9 с.Лазо, ул.Некрасовская, 1А</t>
  </si>
  <si>
    <t>Котельная №6/14 с.Киевка, ул.Дачная, 26</t>
  </si>
  <si>
    <t>Котельная №6/15 с.Валентин, ул.Комсомольская, 8Б</t>
  </si>
  <si>
    <t>Котельная №6/16 с.Валентин, ул.Школьная, 27</t>
  </si>
  <si>
    <t>Котельная №6/17 с.Глазковка, ул.Подгорная, 8</t>
  </si>
  <si>
    <t>Котельная №6/18 с.Сокольчи, ул.Шоссейная, 52</t>
  </si>
  <si>
    <t>Котельная №6/19 с.Беневское, ул.Садовая, 7А</t>
  </si>
  <si>
    <t>Котельная №6/20 с.Сокольчи, ул.Шевченко, 27</t>
  </si>
  <si>
    <t>Котельная №6/24 с.Беневское, пер.Школьный, 1</t>
  </si>
  <si>
    <t>Михайловский</t>
  </si>
  <si>
    <t>Михайловский МР</t>
  </si>
  <si>
    <t>Котельная № 1/01 с.Михайловка, ул.Новая,30</t>
  </si>
  <si>
    <t>Котельная № 1/02 с.Михайловка, квартал 2, д.1</t>
  </si>
  <si>
    <t>Котельная № 1/04 с.Михайловка, квартал 2, д.13</t>
  </si>
  <si>
    <t>Котельная № 1/09 с.Первомайское, ул.Дубковская, 36</t>
  </si>
  <si>
    <t>Котельная № 1/10 с.Первомайское, ул.Гагарина, 37а</t>
  </si>
  <si>
    <t xml:space="preserve">Котельная № 1/13 с.Первомайское, ул.Школьная </t>
  </si>
  <si>
    <t xml:space="preserve">Котельная № 1/18 с.Ивановка, ул.Зареченская </t>
  </si>
  <si>
    <t xml:space="preserve">Котельная № 1/19 с.Ивановка, ул.Колхозная </t>
  </si>
  <si>
    <t>Котельная № 1/21 с.Ивановка, ул.Кировская, 36</t>
  </si>
  <si>
    <t>Котельная № 1/25 с.Осиновка, ул.Рабочая, 2к</t>
  </si>
  <si>
    <t xml:space="preserve">Котельная № 1/26 с.Кремово, ул.Колхозная </t>
  </si>
  <si>
    <t>Котельная № 1/27 с.Ширяевка, ул.Октябрьская</t>
  </si>
  <si>
    <t>Котельная № 1/29 с.Горное, ул.Лесная, 6</t>
  </si>
  <si>
    <t>Котельная № 1/31 п.Новошахтинский, ул.Производственная, 1-а</t>
  </si>
  <si>
    <t>Котельная № 1/33 с.Абрамовка, ул.Пионерская</t>
  </si>
  <si>
    <t>Котельная № 1/35 с.Григорьевка, ул.Калинина</t>
  </si>
  <si>
    <t>Котельная № 1/05 с.Михайловка, гарнизон</t>
  </si>
  <si>
    <t>Котельная № 1/07 с.Васильевка, гарнизон</t>
  </si>
  <si>
    <t xml:space="preserve">Котельная № 1/28 с.Кремово, ул.Городская </t>
  </si>
  <si>
    <t>Котельная № 1/22 с.Снегуровка</t>
  </si>
  <si>
    <t>Котельная № 1/30 с.Ляличи, ул.Школьная, 141</t>
  </si>
  <si>
    <t>Надеждинский</t>
  </si>
  <si>
    <t>Надеждинский МР</t>
  </si>
  <si>
    <t>Котельная №1 с.В-Надеждинское, ул.Анисимова,1978г</t>
  </si>
  <si>
    <t>Котельная №2 с.В-Надеждинское, ул.Пушкина, 28а, 1970г</t>
  </si>
  <si>
    <t>Котельная №6 с.В-Надеждинское, ул.Строителей</t>
  </si>
  <si>
    <t>Котельная №7 с.В-Надеждинское, ул.Геологов</t>
  </si>
  <si>
    <t>Котельная №8 с.В-Надеждинское, ул.Трактовая</t>
  </si>
  <si>
    <t>Котельная №15 п.Новый, ул.Молодежная, 3</t>
  </si>
  <si>
    <t>Котельная №17 с.Прохладное, ул.Молодежная</t>
  </si>
  <si>
    <t>Котельная №18 с.Прохладное, ул.Центральня</t>
  </si>
  <si>
    <t>Котельная №3 п.Раздольное, ул.Чапаева,46, 1974г</t>
  </si>
  <si>
    <t>Котельная №4 п.Раздольное, ул.Буденного, 1974г</t>
  </si>
  <si>
    <t>Котельная №9 п.Раздольное, ул.Буденного,3б</t>
  </si>
  <si>
    <t>Котельная №22 п.Раздольное, ул.Котовского,1б</t>
  </si>
  <si>
    <t>Котельная №23 п.Раздольное, ул.Ленина</t>
  </si>
  <si>
    <t>Котельная №21 п.Раздольное, ул.Гастелло, 18</t>
  </si>
  <si>
    <t>Котельная №26 п.Оленевод, ул.Садовая,1</t>
  </si>
  <si>
    <t>Котельная №30 с.Кипарисово, ул.Черемуховая</t>
  </si>
  <si>
    <t>Котельная №10 п.Тавричанка, ул.Лесная, 12</t>
  </si>
  <si>
    <t>Котельная №11 п.Тавричанка, ул.Индустриальная</t>
  </si>
  <si>
    <t>Котельная №12 п.Тавричанка, ул.Рыбацкая</t>
  </si>
  <si>
    <t>Котельная №13 п.Девятый Вал, ул.Зеленая</t>
  </si>
  <si>
    <t>Котельная №20 п.Рыбачий</t>
  </si>
  <si>
    <t>Котельная №24 п.Тавричанка, ул.Осипенко</t>
  </si>
  <si>
    <t>Котельная №25 п.Тавричанка, ул.Геологов</t>
  </si>
  <si>
    <t>Котельная №27 п.РВС</t>
  </si>
  <si>
    <t>Котельная №28 п.Морской</t>
  </si>
  <si>
    <t>Котельная №29 п.Раздольное, Лазо, 57</t>
  </si>
  <si>
    <t>Котельная КШИ п.Раздольное, пер. Интернатный, 4</t>
  </si>
  <si>
    <t>Котельная №5 Кипарисово, ул.Лесная, 2б</t>
  </si>
  <si>
    <t>Котельная №16 ст.Барановский, ул. Тополиная</t>
  </si>
  <si>
    <t>Котельная № 931 с.Раздольное, ул. Лазо, 318</t>
  </si>
  <si>
    <t>Котельная № 62 п. Зима Южная</t>
  </si>
  <si>
    <t>Котельная № 2/09 с. Полтавка, ул.Ленина, 39</t>
  </si>
  <si>
    <t>Котельная № 2/10 с.Галенки, ул.Советская, 116а</t>
  </si>
  <si>
    <t>Котельная № 2/11 с.Фадеевка, ул.Кирова, 34</t>
  </si>
  <si>
    <t>Котельная № 2/12 с.Фадеевка, ул.Школьная, 8</t>
  </si>
  <si>
    <t>Котельная № 2/14 с.Дзержинское, ул.Первомайская, 5</t>
  </si>
  <si>
    <t>Котельная № 2/15 с.Струговка, ул.Школьная, 15 б</t>
  </si>
  <si>
    <t>Котельная № 2/16 с.Чернятино, ул.Зеленая, 7</t>
  </si>
  <si>
    <t>Котельная № 2/05 с.Покровка, ул.Красноармейская, ЦРБ</t>
  </si>
  <si>
    <t>Котельная № 2/03 с.Покровка, Рабочий переулок, 4 б</t>
  </si>
  <si>
    <t xml:space="preserve">Котельная № 2/08 с.Покровка, ул.Карла Маркса,72 </t>
  </si>
  <si>
    <t>Котельная № 2/07 с.Покровка, ул.Калинина, 1а</t>
  </si>
  <si>
    <t>Котельная № 2/18 с.Новогеоргиевка, ул.Краснодарская, 32</t>
  </si>
  <si>
    <t>Котельная № 2/30 п.Липовцы, ул.Зеленая</t>
  </si>
  <si>
    <t>Котельная 2/19 с.Покровка, ул.Пионерская, 46</t>
  </si>
  <si>
    <t>Котельная № 2/01 с.Покровка, ул.Октябрьская, 3б</t>
  </si>
  <si>
    <t>Котельная № 2/02 с.Покровка, ул.Октябрьская, 22б</t>
  </si>
  <si>
    <t>Котельная № 2/04 с.Покровка, ул.Пионерская, 21б</t>
  </si>
  <si>
    <t>Котельная № 2/06 с.Покровка, ул.Карла Маркса, 13</t>
  </si>
  <si>
    <t>Котельная № 2/13 с.Заречное, ул.Космонавтов, 2б</t>
  </si>
  <si>
    <t>Котельная № 2/20 п.Липовцы, ул.Комсомольская, 4</t>
  </si>
  <si>
    <t>Котельная № 2/17 с.Новогеоргиевка, ул.Лазо, 168</t>
  </si>
  <si>
    <t>Котельная № 2/21 с.Галенки, ул. Комарова, 157</t>
  </si>
  <si>
    <t>Котельная № 2/22 с.Покровка, ул.Красноармейская, 2а/8</t>
  </si>
  <si>
    <t>Центральная котельная п.Ольга, ул.Дзержинская 18</t>
  </si>
  <si>
    <t>Котельная п.Ольга ЦРБ, ул.Ворошилова, 6</t>
  </si>
  <si>
    <t>Котельная с.Пермское СШ, ул.Совхозная</t>
  </si>
  <si>
    <t>Котельная с.Михайловка СШ, ул.Центральная 15Г</t>
  </si>
  <si>
    <t>Котельная с Моряк-Рыболов. Бойлер № 1, ул.Пограничная 7а</t>
  </si>
  <si>
    <t>Котельная с.Моряк-Рыболов. Бойлер № 2. ул.Советская 9В</t>
  </si>
  <si>
    <t>Котельная с.Моряк-Рыболов ЦРБ, ул.Ленинская 101 А</t>
  </si>
  <si>
    <t>Котельная с.Маргаритово СШ, ул.Школьная 11</t>
  </si>
  <si>
    <t>Котельная № 1 п.Тимофеевка, ул.Первомайская 8</t>
  </si>
  <si>
    <t>Котельная № 2 п.Тимофеевка, ул.Морская, 8</t>
  </si>
  <si>
    <t>Котельная с.Ракушка, ул.Школьная 21</t>
  </si>
  <si>
    <t>Котельная с.Веселый Яр СДК, ул.Набережная, 57А</t>
  </si>
  <si>
    <t>Котельная № 3/01 п.Пограничный, ул.Гагарина, 26</t>
  </si>
  <si>
    <t>Котельная № 3/02 п.Пограничный, ул.Советская, 66</t>
  </si>
  <si>
    <t>Котельная № 3/03 п.Пограничный, ул.Дубовика, 24</t>
  </si>
  <si>
    <t>Котельная № 3/06 п.Пограничный, ул.Пирогова, ЦРБ</t>
  </si>
  <si>
    <t>Котельная № 3/08 п.Пограничный, ул.Ленина, 10</t>
  </si>
  <si>
    <t>Котельная № 3/09 п.Пограничный, ул.Лазо, 101</t>
  </si>
  <si>
    <t>Котельная № 3/11 с.Барано-Оренбургское, ул.Тургенева, 16</t>
  </si>
  <si>
    <t>Котельная № 3/12 с.Барано-Оренбургское, гарнизон СШ</t>
  </si>
  <si>
    <t>Котельная № 3/13 с.Барано-Оренбургское, ул.Чапаева, 29</t>
  </si>
  <si>
    <t>Котельная № 3/14 с.Барано-Оренбургское, ул.Победы, 26 СДК</t>
  </si>
  <si>
    <t>Котельная № 3/15 с.Бойкое, ул.Школьная, 1</t>
  </si>
  <si>
    <t>Котельная № 3/17 с.Барабаш-Левада, ул.Юбилейная, 31</t>
  </si>
  <si>
    <t>Котельная № 3/19 с.Богуславка, ул.Школьная, 18</t>
  </si>
  <si>
    <t>Котельная № 3/20 с.Жариково, ул.Кооперативная, 24</t>
  </si>
  <si>
    <t>Котельная № 3/22 с.Нестеровка, ул.Советская, 7</t>
  </si>
  <si>
    <t>Котельная № 3/23 с.Сергеевка, ул. Школьная, 1</t>
  </si>
  <si>
    <t xml:space="preserve">Котельная №3/7 п.Пограничный, ул.Буденовец </t>
  </si>
  <si>
    <t>Котельная № 3/5 п.Пограничный</t>
  </si>
  <si>
    <t>Котельная № 3/10 с.Барано-Оренбургское</t>
  </si>
  <si>
    <t>Спасский 2</t>
  </si>
  <si>
    <t>Котельная №14 с.Реттиховка, ул.Заречная, 5</t>
  </si>
  <si>
    <t>Котельная №15 с.Дмитриевка, ул.Мира, 7а</t>
  </si>
  <si>
    <t>Котельная №16 с.Дмитриевка, ул.Мира, 25а</t>
  </si>
  <si>
    <t>Котельная ПНИ с.Майское, ул.60 лет Октября, 9</t>
  </si>
  <si>
    <t>Котельная с.Синий Гай, ул.Советская, 7а</t>
  </si>
  <si>
    <t>Котельная с.Меркушевка, ул.Ленинская, 42</t>
  </si>
  <si>
    <t>Чугуевский</t>
  </si>
  <si>
    <t>Чугуевский МР</t>
  </si>
  <si>
    <t>Котельная №13 с.Кокшаровка, ул.Советская, 10</t>
  </si>
  <si>
    <t>Котельная №14 с.Уборка, ул.Советская, 29</t>
  </si>
  <si>
    <t>Котельная №5 с.Чугуевка, ул Лесная, 55а</t>
  </si>
  <si>
    <t>Котельная №1 с.Чугуевка ул.50лет Октября, 212</t>
  </si>
  <si>
    <t>Котельная №2 с.Чугуевка, ул.Комарова, 5</t>
  </si>
  <si>
    <t>Котельная №210 "Пионер", с.Чугуевка, ул.Кустая, 36</t>
  </si>
  <si>
    <t>Котельная №4 с.Цветковка, ул.Львовская, 10а</t>
  </si>
  <si>
    <t>Котельная №6 с.Каменка, ул.Магистральная, 31а</t>
  </si>
  <si>
    <t>Котельная №7 с.Чугуевка, ул.Строительная, 2</t>
  </si>
  <si>
    <t>Котельная №8 с.Чугуевка, ул.Магистральная, 3а</t>
  </si>
  <si>
    <t>Котельная №9 с.Ново-Чугуевка, ул.Вокзальная, 12</t>
  </si>
  <si>
    <t>Котельная №10 с.Булыга-Фадеево, ул.Ленина, 51А</t>
  </si>
  <si>
    <t>Котельная № 11 с.Соколовка, ул.Советская, 90</t>
  </si>
  <si>
    <t>Котельная №12 с.Ново-Михайловка, ул.Советская, 35</t>
  </si>
  <si>
    <t>Котельная №3 с.Чугуевка, ул.Кустарная, 29а</t>
  </si>
  <si>
    <t>Котельная № 97 военного городка, с.Чугуевка</t>
  </si>
  <si>
    <t>Модульная котельная с. Анисимовка, ул. Смольная</t>
  </si>
  <si>
    <t>Котельная №165 с.Новонежино, ул.Авиаторов, 33</t>
  </si>
  <si>
    <t>Котельная "Молодежная" с.Новонежино, ул.Молодежная, 1а</t>
  </si>
  <si>
    <t>Котельная с.Анисимовка, ул.Садовая,20</t>
  </si>
  <si>
    <t>Котельная школы п.Шкотово, ул.Советская,45б</t>
  </si>
  <si>
    <t>Котельная АРЗ п.Шкотово, ул.Матюшкина,2</t>
  </si>
  <si>
    <t>Котельная гарнизона п.Шкотово, ул.Кирова,2а</t>
  </si>
  <si>
    <t>Котельная с.Штыково, ул.Гидроузла,1б</t>
  </si>
  <si>
    <t>Котельная с.Многоудобное, ул.Зальпе,3а</t>
  </si>
  <si>
    <t>Котельная с.Центральное, ул.Чапаева, 14</t>
  </si>
  <si>
    <t>Котельная с.Новороссия, ул.Школьная, 204</t>
  </si>
  <si>
    <t>Котельная №181 с.Романовка (ДЭУ), ул.Рудакова,2а</t>
  </si>
  <si>
    <t>Котельная №113 с.Романовка, ул.Гвардейская,6а</t>
  </si>
  <si>
    <t>Котельная №59 с.Романовка, ул.Гвардейская,203а</t>
  </si>
  <si>
    <t>Котельная №12 с.Многоудобное, ул.Первомайская</t>
  </si>
  <si>
    <t>Котельная сш №27 п.Смоляниново, ул.Маяковского,37а</t>
  </si>
  <si>
    <t>Котельная гарнизона п.Смоляниново, ул.Верхняя Садовая, 1а</t>
  </si>
  <si>
    <t>Котельная №4 п.Подъяпольск</t>
  </si>
  <si>
    <t>Котельная №5 п.Мысовое</t>
  </si>
  <si>
    <t>Хорольский</t>
  </si>
  <si>
    <t>Хорольский МР</t>
  </si>
  <si>
    <t>Котельная №4/1 с.Хороль, ул.Октябрьская, 14а</t>
  </si>
  <si>
    <t>Котельная №4/3 с.Хороль, ул.Пугача, 2б</t>
  </si>
  <si>
    <t>Котельная №4/5 с.Хороль, микрорайон "Городок-5"</t>
  </si>
  <si>
    <t>Котельная №4/6 с.Хороль, ул.Луговая,7б</t>
  </si>
  <si>
    <t>Котельная №4/7 с.Хороль, ул.Калининская, 20а</t>
  </si>
  <si>
    <t>Котельная №4/8 с.Хороль, ул.Красноармейская, 4б</t>
  </si>
  <si>
    <t>Котельная №4/10 с.Хороль, ул.Солнечная, 12</t>
  </si>
  <si>
    <t>Котельная №4/12 с.Хороль, ул.Луговая, 64</t>
  </si>
  <si>
    <t>Котельная №4/15 с.Сиваковка, ул.Центральная, 25</t>
  </si>
  <si>
    <t>Котельная №4/14 с.Н-Девица, ул.Сибирцева, 33</t>
  </si>
  <si>
    <t>Котельная №4/23 с.Благодатное, ул.Октябрьская, 51</t>
  </si>
  <si>
    <t>Котельная №4/19 п.Ярославский, ул.Некрасова, 25б</t>
  </si>
  <si>
    <t>Котельная №4/20 с.Вознесенское, ул.Крупская, 19а</t>
  </si>
  <si>
    <t>Котельная №4/21 с.Лучки, ул.Комсомольская, 25</t>
  </si>
  <si>
    <t>Котельная №4/24 с.Прилуки, ул.Новая</t>
  </si>
  <si>
    <t>Котельная №4/16 с.Поповка, ул.Леонова</t>
  </si>
  <si>
    <t>Котельная №4/4 п.Ярославский, ул.Лазо</t>
  </si>
  <si>
    <t>Котельная №4/11 с.Хороль, ул.Октябрьская, 42</t>
  </si>
  <si>
    <t>Хасанский</t>
  </si>
  <si>
    <t>Котельная №1 п.Зарубино, ул.Строительная,15</t>
  </si>
  <si>
    <t>Котельная №2 п.Зарубино, ул.Нагорная,2</t>
  </si>
  <si>
    <t>Котельная №1 п.Нерпа, ул.Нерпинская 7</t>
  </si>
  <si>
    <t>Котельная №2 п.Посьет, ул.Тупик портовый,3</t>
  </si>
  <si>
    <t>Котельная №1 п.Безверхово, ул.Совхозная,1в</t>
  </si>
  <si>
    <t>Котельная №2 п.Безверхово, ул.Советская, 3а</t>
  </si>
  <si>
    <t>Котельная №3 п.Перевозное, ул.Строительная, 3а</t>
  </si>
  <si>
    <t>Центр.кот. п.Барабаш, ул.Гагарина,31а</t>
  </si>
  <si>
    <t>Котельная №1 п.Приморский, ул.Молодежная,22</t>
  </si>
  <si>
    <t>Котельная №2 п.Приморский, ул.Центральная,21</t>
  </si>
  <si>
    <t>Котельная №1 п.Хасан, ул.Мошляка,18</t>
  </si>
  <si>
    <t>Котельная №2 п.Хасан, ул.Линейная,1в</t>
  </si>
  <si>
    <t>Центральная котельная №4, п.Краскино, ул.Школьная, 1а</t>
  </si>
  <si>
    <t>Котельная п.Гвоздево,ул.Центральная 26а</t>
  </si>
  <si>
    <t>Котельная №452 п.Краскино, стадионая</t>
  </si>
  <si>
    <t>Котельная №238 с.Занадворовка, ул.Горнизоная</t>
  </si>
  <si>
    <t xml:space="preserve">Котельная №34 с.Светлогорье </t>
  </si>
  <si>
    <t>Котельная №33 с.Пожарское, ул.Ленинская, 37-а</t>
  </si>
  <si>
    <t>Котельная №36 с.Нагорное, ул.Юбилейная, 12</t>
  </si>
  <si>
    <t>Котельная №37 с.Федосьевка, ул.Советская, 18-а</t>
  </si>
  <si>
    <t>Котельная №39 с.Новостройка</t>
  </si>
  <si>
    <t>Котельная №5/1 с.Камень-Рыболов, ул.Кирова, 1А</t>
  </si>
  <si>
    <t>Котельная №5/3 с.Камень-Рыболов, ул.Мира, 85-А</t>
  </si>
  <si>
    <t>Котельная №5/4 с.Камень-Рыболов, ул.Беговая, 33-А</t>
  </si>
  <si>
    <t>Котельная №5/5 с.Камень-Рыболов, ул.Трактовая, 32-Б</t>
  </si>
  <si>
    <t>Котельная №5/6 с.Астраханка, ул.Решетникова, 111-А</t>
  </si>
  <si>
    <t>Котельная №5/7 с.Комиссарово, ул.Советская, 16-А</t>
  </si>
  <si>
    <t>Котельная №5/9 с.Ильинка, ул.Столетия, 3-А</t>
  </si>
  <si>
    <t>Котельная №5/10 с.Новоселище, ул.Школьная, 24 А</t>
  </si>
  <si>
    <t>Котельная №5/11 с.Владимиро-Петровка, ул.Лазо, 5-В</t>
  </si>
  <si>
    <t>Котельная №5/12 с.Мельгуновка, ул.Ленинская, 9</t>
  </si>
  <si>
    <t>Котельная №5/14 с.Камень-Рыболов, ул.Железнодорожная, 23-Б</t>
  </si>
  <si>
    <t>Котельная №5/8 с.Камень-Рыболов, ул.Некрасова, 1В</t>
  </si>
  <si>
    <t>Котельная №5/13 с.Троицкое, ул.Школьная, 11</t>
  </si>
  <si>
    <t>Котельная №5/2 с.Камень-Рыболов (военная кот.№275)</t>
  </si>
  <si>
    <t>Котельная  №5/15 с.Камень-Рыболов, ул.Трактовая, 119</t>
  </si>
  <si>
    <t>Котельная №3 - а г.Спасск-Дальний, ул.Приморская, 10</t>
  </si>
  <si>
    <t>Котельная №2 г.Спасск-Дальний, ул.Гражданская, 10</t>
  </si>
  <si>
    <t>Котельная №4 с.Гайворон, ул.Ленинская, 37</t>
  </si>
  <si>
    <t>Котельная №5 с.Новосельское, ул.Центральная, 9а</t>
  </si>
  <si>
    <t>Котельная №7 с.Степное, ул.Центральная, 6а</t>
  </si>
  <si>
    <t>Котельная №9 с.Гайворон, ул.Ленинская, 13б</t>
  </si>
  <si>
    <t>Котельная №11 с.Славинка, ул.Преображенская, 21</t>
  </si>
  <si>
    <t>Котельная №13 с.Славинка, ул.Центральная, 33а</t>
  </si>
  <si>
    <t>Котельная №14 с.Хвалынка, ул.Советская, 24а</t>
  </si>
  <si>
    <t>Котельная №15 с.Буссевка, ул.Светлая, 22а</t>
  </si>
  <si>
    <t>Котельная №20 с.Вишневка, пер. Школьный, 1в</t>
  </si>
  <si>
    <t>Котельная №21 с.Красный Кут, ул.Мира, 17а</t>
  </si>
  <si>
    <t>Котельная №22 с.Красный Кут, ул.Октябрьская, 82</t>
  </si>
  <si>
    <t>Котельная №23 с.Дубовское, ул.Молодежная, 35а</t>
  </si>
  <si>
    <t>Котельная №25 с.Прохоры, пер.Школьный, 1а</t>
  </si>
  <si>
    <t>Котельная №28 с.Духовское, ул.Советская, 28</t>
  </si>
  <si>
    <t>Котельная №30 с.Новоруссановка, ул.Школьная, 11</t>
  </si>
  <si>
    <t>Котельная №31 с.Кронштадка, ул.Борисова, 6а</t>
  </si>
  <si>
    <t>Котельная №32 с.Свиягино, ул.Партизанская, 22</t>
  </si>
  <si>
    <t>Котельная №33 с.Свиягино, ул.Луговая, 2а</t>
  </si>
  <si>
    <t>Котельная №34 с.Васильковка, ул.Таежная, 9а</t>
  </si>
  <si>
    <t>Котельная №35 с.Чкаловкое, пер. Первомайский, 1а</t>
  </si>
  <si>
    <t>Котельная №36 с.Зеленодольское, ул.Советская, 1а</t>
  </si>
  <si>
    <t>Котельная №37 с.Александровка, ул.Уборевича, 63б</t>
  </si>
  <si>
    <t>Котельная №38 с.Александровка, ул.Советская, 72а</t>
  </si>
  <si>
    <t>Котельная №42 с.Лётно-Хвалынское, ул.Первомайская</t>
  </si>
  <si>
    <t>Котельная ПУ-59 с.Чкаловское, пер.Торговый, 36</t>
  </si>
  <si>
    <t>Котельная №46 п.Красный Кут, в/г 21</t>
  </si>
  <si>
    <t>Котельная №1 с.Яковлевка, ул.Ленинская, 24</t>
  </si>
  <si>
    <t>Котельная №2 с.Яковлевка, ул.50 лет ВЛКСМ, 48а</t>
  </si>
  <si>
    <t>Котельная №3 с. Яковлевка, ул. Фадеева, 9а</t>
  </si>
  <si>
    <t>Котельная №4 с. Яковлевка, ул.Центральная, 23а</t>
  </si>
  <si>
    <t>Котельная № 5 жд.ст. Варфоломеевка ,ул. Почтовая, 50</t>
  </si>
  <si>
    <t>Котельная №8 с. Варфоломеевка, пер. Набережный, 21</t>
  </si>
  <si>
    <t>Котельная п. Минеральный</t>
  </si>
  <si>
    <t>Аэропорт</t>
  </si>
  <si>
    <t>Филиал</t>
  </si>
  <si>
    <t>Тепловой район</t>
  </si>
  <si>
    <t>Котельная</t>
  </si>
  <si>
    <t>Арсеньевский</t>
  </si>
  <si>
    <t>Котельная №5 (база) с. Анучино</t>
  </si>
  <si>
    <t>Котельная №7 ЦРБ, с. Анучино</t>
  </si>
  <si>
    <t>Котельная (модульная) с. Чернышевка</t>
  </si>
  <si>
    <t>Котельная № 5 жд.ст. Варфоломеевка, ул.Почтовая,50</t>
  </si>
  <si>
    <t>Производственный участок №1</t>
  </si>
  <si>
    <t>Котельная "Уткинская" г. Артем ул. Уткинская, 6</t>
  </si>
  <si>
    <t>Котельная "Баумана" г. Артем ул. Баумана</t>
  </si>
  <si>
    <t>Котельная "Сахалинская" г. Артем ул. Сахалинская, 52/1</t>
  </si>
  <si>
    <t>Котельная "Общежитие" г. Артем ул. 1-я Рабочая, 83/2</t>
  </si>
  <si>
    <t>Котельная "Парус Надежды" г.Владивосток, ул.Маковского,123</t>
  </si>
  <si>
    <t>Котельная "Санаторная школа интернат" г. Владивосток, Восточный проспект, 34</t>
  </si>
  <si>
    <t>Котельная "Силинский" п. Олений</t>
  </si>
  <si>
    <t>Котельная "Амурская" г. Артем, ул. Полевая, 20/1</t>
  </si>
  <si>
    <t>Котельная "Подгородненка" г. Артем ул. Есенина, 25/1</t>
  </si>
  <si>
    <t>Котельная №4/1 г. Артем ул. Ангарская, 9</t>
  </si>
  <si>
    <t>Котельная "Школа №35" г. Артем ул.Ремзаводская, 5</t>
  </si>
  <si>
    <t>Котельная "Угловая" г. Артем ул. Сахалинская, 11</t>
  </si>
  <si>
    <t>Котельная "Металлобаза" г. Артем ул. Гагарина, 23а</t>
  </si>
  <si>
    <t>Котельная "Авиационная" г. Артем ул. Авиационная</t>
  </si>
  <si>
    <t>Котельная "ПМК-57" г. Артем ул. Виноградная, 3/1</t>
  </si>
  <si>
    <t>Котельная "Школа №22" г. Артем пер. Русский, 1</t>
  </si>
  <si>
    <t>Котельная "Молодежная" г. Артем ул. Достоевского, 48</t>
  </si>
  <si>
    <t>Котельная "Школа №6" г. Артем ул. Чайковского, 53</t>
  </si>
  <si>
    <t>Котельная №4 г.Артем п.Угловое, ул. Берзарина, 9/1</t>
  </si>
  <si>
    <t>Котельная "МАЭ Владивосток" г. Артем ул. Портовая, 41</t>
  </si>
  <si>
    <t>Производственный участок №2</t>
  </si>
  <si>
    <t>Котельная №2  с.В-Надеждинское ул. Пушкина, 28</t>
  </si>
  <si>
    <t>Котельная №6  с.В-Надеждинское ул.Строителей</t>
  </si>
  <si>
    <t>Котельная №7  с.В-Надеждинское ул.Геологов</t>
  </si>
  <si>
    <t>Котельная №8  с.В-Надеждинское ул.Трактовая</t>
  </si>
  <si>
    <t>Котельная №15  п.Новый ул.Молодежная,3</t>
  </si>
  <si>
    <t>Котельная №17  с.Прохладное ул.Молодежная</t>
  </si>
  <si>
    <t>Котельная № 18 с.Прохладное, ул.Центральня</t>
  </si>
  <si>
    <t>Котельная №3  п.Раздольное ул.Чапаева</t>
  </si>
  <si>
    <t>Котельная №9  п.Раздольное ул.Буденного</t>
  </si>
  <si>
    <t>Котельная №22  п.Раздольное ул.Котовского</t>
  </si>
  <si>
    <t>Котельная №23  п.Раздольное ул.Ленина</t>
  </si>
  <si>
    <t>Котельная №21  п.Раздольное ул.Гастелло,18</t>
  </si>
  <si>
    <t>Котельная №26  п.Оленевод ул.Шоссейная</t>
  </si>
  <si>
    <t>Котельная №10  п.Тавричанка ул.Лесная,12</t>
  </si>
  <si>
    <t>Котельная №11  п.Тавричанка  ул.Индустриальная</t>
  </si>
  <si>
    <t>Котельная №12  п.Тавричанка  ул.Рыбацкая</t>
  </si>
  <si>
    <t>Котельная №13  п.Девятый Вал ул.Зеленая</t>
  </si>
  <si>
    <t>Котельная №20  п.Рыбачий</t>
  </si>
  <si>
    <t>Котельная №24  п.Тавричанка ул.Осипенко</t>
  </si>
  <si>
    <t>Котельная №25  п.Тавричанка ул.Геологов</t>
  </si>
  <si>
    <t>Котельная №27  п.РВС</t>
  </si>
  <si>
    <t>Котельная №28  п.Морской</t>
  </si>
  <si>
    <t>Котельная № 29  п.Раздольное Лазо, 57</t>
  </si>
  <si>
    <t>Котельная КШИ п.Раздольное</t>
  </si>
  <si>
    <t>Котельная №1 с.В-Надеждинское ул.Анисимова</t>
  </si>
  <si>
    <t>Котельная №5 с.Кипарисово ул.Лесная,28</t>
  </si>
  <si>
    <t>Котельная № 30  с.Кипарисово</t>
  </si>
  <si>
    <t>Котельная №16 ж/д ст. Барановский</t>
  </si>
  <si>
    <t>Котельная № 931 п. Раздольное, военный городок №81</t>
  </si>
  <si>
    <t>Котельная №4  п.Раздольное ул.Буденного</t>
  </si>
  <si>
    <t>Котельная Школа №7, с. Прохладное, ул. Амурская, 3 а</t>
  </si>
  <si>
    <t>Участок ВиК (жилой массив ж/д ст. Барановский)</t>
  </si>
  <si>
    <t>ФГКУ комбинат "Чайка" Росрезерв (поставщик тепловой энергии)</t>
  </si>
  <si>
    <t xml:space="preserve">БМК котельная №28  </t>
  </si>
  <si>
    <t>Руководство Артемовского филиала</t>
  </si>
  <si>
    <t>Мазутное хозяйство</t>
  </si>
  <si>
    <t>Котельнаяч №2  п.Безверхово ул. Комарова</t>
  </si>
  <si>
    <t>Котельная №1  п.Приморский  ул. Молодежная</t>
  </si>
  <si>
    <t>Нежилые помещения административно производственного назначения, п. Барабаш</t>
  </si>
  <si>
    <t>Котельная п.Гвоздево</t>
  </si>
  <si>
    <t>Котельная № 452 п. Краскино</t>
  </si>
  <si>
    <t>Котельная № 238 с.Занадворовка</t>
  </si>
  <si>
    <t>Котельная № 1 п.Зарубино, ул. Строительная</t>
  </si>
  <si>
    <t>Парокотельная №2  п.Зарубино, ул. Нагорная</t>
  </si>
  <si>
    <t>Центральная котельная №1 п.Нерпа ул. Нерпинская, 7</t>
  </si>
  <si>
    <t>Котельная № 2 п.Посьет, ул.Тупик портовый</t>
  </si>
  <si>
    <t>Котельная №1 п. Безверхово ул.Совхозная</t>
  </si>
  <si>
    <t>Котельная п.Перевозное ул.Строительная</t>
  </si>
  <si>
    <t>Котельная п.Барабаш, ул. Гагарина</t>
  </si>
  <si>
    <t>Котельная №2  п.Приморский ул. Центральная</t>
  </si>
  <si>
    <t>Центральная котельная №1 п.Хасан</t>
  </si>
  <si>
    <t>Котельная жилого массива</t>
  </si>
  <si>
    <t>Котельная №1 п.Краскино</t>
  </si>
  <si>
    <t>Участок тепловых сетей</t>
  </si>
  <si>
    <t>Водонасосная станция пгт. Приморский</t>
  </si>
  <si>
    <t>Водонасосная станция , пгп Приморский</t>
  </si>
  <si>
    <t>Котельная № 1 п.Зарубино ул.Строительная</t>
  </si>
  <si>
    <t>Котельная № 2  п. Посьет ул.Тупик портовый</t>
  </si>
  <si>
    <t>Котельная №1    п. Безверхово ул.Совхозная</t>
  </si>
  <si>
    <t>Котельная №1   п.Нерпа ул.Нерпинская 7</t>
  </si>
  <si>
    <t>Котельная №1   п.Хасан ул. Мошляка</t>
  </si>
  <si>
    <t>Котельная №1  п.Приморский  ул. Центральная</t>
  </si>
  <si>
    <t>Котельная №2   п.Приморский ул. Молодежная</t>
  </si>
  <si>
    <t>Котельная №2   п.Хасан ул. Линейная</t>
  </si>
  <si>
    <t>Котельная №2  п.Зарубино  ул.Нагорная</t>
  </si>
  <si>
    <t>Котельная №3   п.Перевозное ул.Строительная</t>
  </si>
  <si>
    <t>Участок тепловых сетей (Востоктепло)</t>
  </si>
  <si>
    <t>Центр.кот.  п.Барабаш ул. Гагарина</t>
  </si>
  <si>
    <t>Центральная котельная №4 п.Краскино</t>
  </si>
  <si>
    <t>ООО "Востоктепло" (поставщик тепловой энергии)</t>
  </si>
  <si>
    <t>Модульная котельная с. Анисимовка</t>
  </si>
  <si>
    <t>Котельная ж/д с.Новонежино, ул.Вокзальная, 2а</t>
  </si>
  <si>
    <t>Котельная с.Анисимовка, ул.Садовая</t>
  </si>
  <si>
    <t>Котельная школы п.Шкотово, ул.Советская</t>
  </si>
  <si>
    <t>Котельная АРЗ п.Шкотово, ул.Матюшкина</t>
  </si>
  <si>
    <t>Котельная гарнизона п.Шкотово, ул.Кирова</t>
  </si>
  <si>
    <t>Котельная с.Штыково, ул.Гидроузла</t>
  </si>
  <si>
    <t>Котельная с.Многоудобное, ул.Зальпе</t>
  </si>
  <si>
    <t>Котельная №113 с.Романовка, ул.Гвардейская</t>
  </si>
  <si>
    <t>Котельная №59 с.Романовка, ул.Гвардейская</t>
  </si>
  <si>
    <t>Котельная с.Подъяпольск, ул.Центральная</t>
  </si>
  <si>
    <t>Котельная с.Мысовое, ул.Луговая</t>
  </si>
  <si>
    <t>Котельная №12 (с.Многоудобное, ул.Первомайская)</t>
  </si>
  <si>
    <t>Котельная конторы п. Шкотово</t>
  </si>
  <si>
    <t>ОАО "РЖД" (депо Смоляниново)</t>
  </si>
  <si>
    <t>Котельная №181 с.Романовка, ул.Рудакова</t>
  </si>
  <si>
    <t>Котельная "Школа №27" п.Смоляниново, ул.Маяковского</t>
  </si>
  <si>
    <t>Котельная "Смоляниново-1" п.Смоляниново, ул.Верхняя Садовая, 1</t>
  </si>
  <si>
    <t>Котельная ОАО "РЖД" депо ст. Смоляниново (поставщики тепловой энергии)</t>
  </si>
  <si>
    <t>Котельная №181 с.Романовка (ДЭУ), ул.Рудакова</t>
  </si>
  <si>
    <t>Котельная гарнизона п.Смоляниново, ул.Верхняя Садовая, 1</t>
  </si>
  <si>
    <t>Котельная сш №27 п.Смоляниново, ул.Маяковского</t>
  </si>
  <si>
    <t>БМК Смоляниново, п.г.т. Смоляниново, ул. Ленинская, в районе д.15</t>
  </si>
  <si>
    <t>Котельная с. Сержантово, ул. Лесная</t>
  </si>
  <si>
    <t>Котельная п. Краснореченский, ул.Октябрьская 28</t>
  </si>
  <si>
    <t>Котельная п. Каменка, ул.Берзинская 39</t>
  </si>
  <si>
    <t>Котельная №4</t>
  </si>
  <si>
    <t>Центральная котельная</t>
  </si>
  <si>
    <t>Гореловская котельная и тепловые сети</t>
  </si>
  <si>
    <t>Котельная п. Рудная Пристань, ул.Григория Милая, 2б</t>
  </si>
  <si>
    <t>Гореловская котельная г. Дальнегорск, ул.Приморская 2 и тепловые сети</t>
  </si>
  <si>
    <t>Котельная п. Рудная Пристань, ул.Григория Милая 2б</t>
  </si>
  <si>
    <t>Котельная п. Тайга, ул.Речная 37</t>
  </si>
  <si>
    <t>Центральная котельная г. Дальнегорск, Проспект 50 лет Октября 105-б</t>
  </si>
  <si>
    <t>Котельная п.Ольга. ЦРБ, ул. Ворошилова, 6</t>
  </si>
  <si>
    <t>Котельная № 1 п.Кавалерово ул. Арсеньева 122</t>
  </si>
  <si>
    <t>Котельная очистных сооружений п.Кавалерово ул.Гоголя 53</t>
  </si>
  <si>
    <t>Угольная котельная п.Хрустальный, ул.Центральная, 20</t>
  </si>
  <si>
    <t>Центральная котельная п.Кавалерово и тепловые сети п. Кавалерово</t>
  </si>
  <si>
    <t>Котельная с.Устиновка ул. Речная, 69 К</t>
  </si>
  <si>
    <t>Центральная котельная  п.Ольга, ул.Дзержинская,18</t>
  </si>
  <si>
    <t>Котельная №1 п.Тимофеевка, ул.Первомайская 8</t>
  </si>
  <si>
    <t>Котельная с. Ракушка, ул. Школьная, 21</t>
  </si>
  <si>
    <t>Центральная котельная с. Моряк-Рыболов, ул.Ленинская,101 А</t>
  </si>
  <si>
    <t>Котельная школы, с. Маргаритово, ул.Школьная, 11</t>
  </si>
  <si>
    <t>Котельная школы с.Пермское, ул.Совхозная</t>
  </si>
  <si>
    <t>Котельная с.Веселый Яр, ул.Набережная, 57А</t>
  </si>
  <si>
    <t>Котельная воинской части п.Тимофеевка, ул. Морская,8</t>
  </si>
  <si>
    <t>Котельная школы с.Михайловка, ул.Центральная, 15Г</t>
  </si>
  <si>
    <t>Котельная №2 с. Моряк-Рыболов, ул. Пограничная 7а</t>
  </si>
  <si>
    <t>Котельная №3 с.Моряк-Рыболов, ул. Советская 9В</t>
  </si>
  <si>
    <t>Котельная с.Устиновка ул. Речная 69 К</t>
  </si>
  <si>
    <t>Центральная котельная п.Кавалерово ул.Первомайская 9А и теплосети Кавалерово</t>
  </si>
  <si>
    <t>Угольная котельная п.Хрустальный ул.Центральная, 20</t>
  </si>
  <si>
    <t>Котельный участок</t>
  </si>
  <si>
    <t>Котельная № 97 военного городка</t>
  </si>
  <si>
    <t>Котельная №5 с Чугуевка, ул Лесная, 55 (бойлер)</t>
  </si>
  <si>
    <t>Котельная №1  с.Чугуевка ул.50лет Октября, 212</t>
  </si>
  <si>
    <t>Котельная №2  с. Чугуевка, ул.Комарова,5</t>
  </si>
  <si>
    <t>Котельная №210 "Пионер", с.Чугуевка, ул.Кустарная, 36</t>
  </si>
  <si>
    <t>Котельная №4 с.Цветковка,  ул.Львовская 10а</t>
  </si>
  <si>
    <t>Котельная №6 с.Каменка, ул.Магистральная,31а</t>
  </si>
  <si>
    <t>Котельная №7 с. Чугуевка, ул.Строительная,2</t>
  </si>
  <si>
    <t>Котельная №8 с. Чугуевка, ул.Магистральная, 3а</t>
  </si>
  <si>
    <t>Котельная № 10 с. Булыга-Фадеево, ул.Булыга Фадеева, 51А</t>
  </si>
  <si>
    <t>Котельная №3 с. Чугуевка, ул.Кустарная 29а</t>
  </si>
  <si>
    <t>Котельная № 10 с. Булыга-Фадеево, ул.Булыга Фадеева, 51А-Арс</t>
  </si>
  <si>
    <t>Котельная № 11 с.Соколовка, ул.Советская, 90-Арс</t>
  </si>
  <si>
    <t>Котельная №1  с.Чугуевка ул.50лет Октября, 212-Арс</t>
  </si>
  <si>
    <t>Котельная №12 с.Ново-Михайловка, ул.Советская, 35-Арс</t>
  </si>
  <si>
    <t>Котельная №13 с.Кокшаровка, ул.Советская, 10-Арс</t>
  </si>
  <si>
    <t>Котельная №14 с.Уборка, ул.Советская, 29-Арс</t>
  </si>
  <si>
    <t>Котельная №2  с. Чугуевка, ул.Комарова,5-Арс</t>
  </si>
  <si>
    <t>Котельная №210 "Пионер", с. Чугуевка, ул.Кустарная ,36</t>
  </si>
  <si>
    <t>Котельная №3 с. Чугуевка, ул.Кустарная 29а-Арс</t>
  </si>
  <si>
    <t>Котельная №4 с.Цветковка,  ул.Львовская 10а-Арс</t>
  </si>
  <si>
    <t>Котельная №5 с Чугуевка, ул Лесная, 55-Арс</t>
  </si>
  <si>
    <t>Котельная №6 с.Каменка, ул.Магистральная,31а-Арс</t>
  </si>
  <si>
    <t>Котельная №7 с. Чугуевка, ул.Строительная,2-Арс</t>
  </si>
  <si>
    <t>Котельная №8 с. Чугуевка, ул.Магистральная, 3а-Арс</t>
  </si>
  <si>
    <t>Котельная №9 с.Ново-Чугуевка, ул.Вокзальная, 12-Арс</t>
  </si>
  <si>
    <t>Котельная №2 п.Горные Ключи,  ул.Набережная,18</t>
  </si>
  <si>
    <t>Котельная №3 п.Кировский, ул. Советская, 55</t>
  </si>
  <si>
    <t>Котельная №4 п.Кировский ул. Колхозная 29</t>
  </si>
  <si>
    <t>Котельная  №5 п.Кировский, ул. Набережная,62</t>
  </si>
  <si>
    <t>Котельная №6 Мазутное хозяйство с.Авдеевка, ул. Октябрьская, 14</t>
  </si>
  <si>
    <t>Котельная  №7 п.Кировский, ул. Уткинская, 53</t>
  </si>
  <si>
    <t>Котельная  №8 п.Кировский, ул. Набережная, 59</t>
  </si>
  <si>
    <t>Котельная  №9 п. Кировский, ул. Юбилейная, 10а</t>
  </si>
  <si>
    <t>Котельная №20. с. Преображенка, ул. Школьная</t>
  </si>
  <si>
    <t>Котельная №26. с.Увальное, ул. Мечты</t>
  </si>
  <si>
    <t>Котельная №24. с. Родниковый, ул. Центральная, 1</t>
  </si>
  <si>
    <t>Котельная №11с. Марьяновка, ул. Школьная, 8</t>
  </si>
  <si>
    <t>Котельная  №12 с. Крыловка, ул. Школьная, 21</t>
  </si>
  <si>
    <t>Котельная №13 с. Руновка (средняя школа)</t>
  </si>
  <si>
    <t>Котельная №15 с. Ольховка, пер. Школьный, 1</t>
  </si>
  <si>
    <t>Котельная №17 с. Комаровка</t>
  </si>
  <si>
    <t>Котельная №18 с. Увальное (школа)</t>
  </si>
  <si>
    <t>Котельная №19. с. Увальное (д/с)</t>
  </si>
  <si>
    <t>Котельная №22. с. Шмаковка, пер. Школьный, 1</t>
  </si>
  <si>
    <t>Котельная №25. п. Кировский, ул. Пролетарская</t>
  </si>
  <si>
    <t>Котельная №21. с. Уссурка</t>
  </si>
  <si>
    <t>Котельная №23. с.Павло-Федоровка</t>
  </si>
  <si>
    <t>Котельная №27. с.Павло-Федоровка, ул. Мира</t>
  </si>
  <si>
    <t>Котельная №28. п.Горные Ключи, ул. Дорожников</t>
  </si>
  <si>
    <t>Котельная №1 п. Горные Ключи, ул. Юбилейная, 3</t>
  </si>
  <si>
    <t>Котельная №1. п. Горные Ключи, ул. Юбилейная, 3</t>
  </si>
  <si>
    <t xml:space="preserve">Котельная №21. с. Уссурка </t>
  </si>
  <si>
    <t>Котельная №23. с.П-Федоровка (школа)</t>
  </si>
  <si>
    <t>Котельная №27. с.  П-Федоровка, ул. Мира</t>
  </si>
  <si>
    <t>Котельная №28. п. Горные Ключи, ул. Дорожников</t>
  </si>
  <si>
    <t xml:space="preserve">Котельная №4 п.Кировский ул. Колхозная 29 </t>
  </si>
  <si>
    <t>Дальнереченский</t>
  </si>
  <si>
    <t>Котельная №1-1, г.Дальнереченск, ул.Свободы 41</t>
  </si>
  <si>
    <t>Котельная №1-2, г.Дальнереченск, ул.Флегонтова 25а</t>
  </si>
  <si>
    <t>Котельная №1-3, г.Дальнереченск, ул.Пионерская 45а</t>
  </si>
  <si>
    <t>Котельная №1-5, г.Дальнереченск, ул.Шевчука 72</t>
  </si>
  <si>
    <t>Котельная №1-7, г.Дальнереченск, ул.Таврическая 87а</t>
  </si>
  <si>
    <t>Котельная №1-14, г.Дальнереченск, ул.Промышленная 10</t>
  </si>
  <si>
    <t>Котельная №1-15, п.Лазо, ул.Строительная 2а</t>
  </si>
  <si>
    <t>Котельная №1-18, г.Дальнереченск, ул.Энгельса 23</t>
  </si>
  <si>
    <t>Котельная №1-25, г.Дальнереченск, ул.Некрасова 6</t>
  </si>
  <si>
    <t>Котельная №1-26, г.Дальнереченск, ул.Рябуха 73</t>
  </si>
  <si>
    <t>Котельная №1-30, с.Сальское</t>
  </si>
  <si>
    <t>Котельная №1-31, г.Дальнереченск, ул.Уссурийская 84</t>
  </si>
  <si>
    <t>Котельная №1-32, п.Лазо, ул.С.Лазо 43</t>
  </si>
  <si>
    <t>Котельная №2-1, с.Сальское, ул.Советская,13</t>
  </si>
  <si>
    <t>Котельная №2-4, с.Рождественка (школа)</t>
  </si>
  <si>
    <t>Котельная №2-5, с.Веденка, ул.Мелехина,34а</t>
  </si>
  <si>
    <t>Котельная №2-6, с.Веденка (д/с)</t>
  </si>
  <si>
    <t>Котельная №2-7, с.Соловьевка (школа)</t>
  </si>
  <si>
    <t>Котельная №2-9, с.Ракитное (школа)</t>
  </si>
  <si>
    <t>Котельная №2-10, с.Ракитное (д/с), ул.Советская 22а</t>
  </si>
  <si>
    <t>Котельная №2-11, с.Орехово (школа), ул.Кооперативная 54а</t>
  </si>
  <si>
    <t>Котельная №2-12, с.Боголюбовка (школа), ул.Озерная 9а</t>
  </si>
  <si>
    <t>Котельная №2-18, с.Малиново (школа), ул.Школьная 29а</t>
  </si>
  <si>
    <t>Котельная №3-1, с.Новопокровка, ул.Набережная 68а</t>
  </si>
  <si>
    <t>Котельная №3-2, с.Новопокровка, ул.Строительная 30в</t>
  </si>
  <si>
    <t>Котельная №3-3, с.Новопокровка, ул.Украинская 64а</t>
  </si>
  <si>
    <t>Котельная №3-4, с.Рощино, ул.Рощина 47</t>
  </si>
  <si>
    <t>Котельная №3-15, с.Гончаровка, ул.Партизанская 9а</t>
  </si>
  <si>
    <t>Котельная №3-18, с.Лукьяновка, ул.Центральная 5а</t>
  </si>
  <si>
    <t>Котельная №1- 43 (г. Дальнереченск - привокзальная)</t>
  </si>
  <si>
    <t>Котельная № 3-6, с. Вострецово</t>
  </si>
  <si>
    <t>Котельная № 3-7, с. Измайлиха</t>
  </si>
  <si>
    <t>Котельная № 3-8, с. Мельничное</t>
  </si>
  <si>
    <t>Котельная № 3-10, с. Дальний Кут</t>
  </si>
  <si>
    <t>Котельная № 3-9, с. Мельничное</t>
  </si>
  <si>
    <t>Котельная № 3-11 с. Крутой Яр</t>
  </si>
  <si>
    <t>Котельная № 3-12 с. Глубинное</t>
  </si>
  <si>
    <t>Котельная №1- 41 (п. Кольцевое)</t>
  </si>
  <si>
    <t>Котельная №1- 40 (с. Лазо)</t>
  </si>
  <si>
    <t>Котельная №1- 42 (с. Графское)</t>
  </si>
  <si>
    <t>Котельная № 3 - 5, с. Вострецово</t>
  </si>
  <si>
    <t>Котельная №1-27</t>
  </si>
  <si>
    <t>Котельная № 1-40 (с. Лазо)</t>
  </si>
  <si>
    <t>Котельная № 1-41 (п. Кольцевое)</t>
  </si>
  <si>
    <t>Котельная № 1-42 (с. Графское)</t>
  </si>
  <si>
    <t>Котельная № 1-43 (г. Дальнереченск - привокзальная)</t>
  </si>
  <si>
    <t>Дизельная электростанция с.Дальний Кут</t>
  </si>
  <si>
    <t>Дизельная электростанция с.Дерсу</t>
  </si>
  <si>
    <t>Дизельная электростанция с.Лимонники</t>
  </si>
  <si>
    <t>Дизельная электростанция с.Метеоритное</t>
  </si>
  <si>
    <t>Котельная №1.г.Лесозаводск, ул.Пушкинская, 29б</t>
  </si>
  <si>
    <t>Котельная №36</t>
  </si>
  <si>
    <t>Котельная №24 с.Тамга, ул.Костина, 24</t>
  </si>
  <si>
    <t>Котельная №25 с.Елизаветовка, ул.Центральная, 26</t>
  </si>
  <si>
    <t>Котельная №26 с.Тургенево, ул.Октябрьская, 27б</t>
  </si>
  <si>
    <t>Котельная №30 с.Курское, ул.Зелёная, 10</t>
  </si>
  <si>
    <t>Котельная №18, г.Лесозаводск, ул.Тепличная</t>
  </si>
  <si>
    <t>Котельная №37 с.Курское</t>
  </si>
  <si>
    <t>Котельная №39 с.Тамга</t>
  </si>
  <si>
    <t>Котельная №40 с.Донское</t>
  </si>
  <si>
    <t>Котельная №41 г.Лесозаводск, ул. Паровозная,1</t>
  </si>
  <si>
    <t>Котельная №3 г.Лесозаводск, ул.Дзержинского,18</t>
  </si>
  <si>
    <t>Котельная №102 с.Пантелеймоновка</t>
  </si>
  <si>
    <t>Котельная №10.г.Лесозаводск, ул.Сибирцева, 76а</t>
  </si>
  <si>
    <t>Котельная №11.г.Лесозаводск, ул.Ленинская, 44</t>
  </si>
  <si>
    <t>Котельная №13.г.Лесозаводск, ул.Королёва, 3</t>
  </si>
  <si>
    <t>Котельная №15.г.Лесозаводск, ул.Кравчука, 1а</t>
  </si>
  <si>
    <t>Котельная №16.г.Лесозаводск, ул.Берёзовая, 10</t>
  </si>
  <si>
    <t>Котельная №18, г. Лесозаводск, ул.Тепличная</t>
  </si>
  <si>
    <t>Котельная №19.г.Лесозаводск, ул.Пионерская, 4</t>
  </si>
  <si>
    <t>Котельная №2.г.Лесозаводск, ул.Пушкинская, 31б</t>
  </si>
  <si>
    <t>Котельная №20.с.Невское, ул.Спортивная, 3</t>
  </si>
  <si>
    <t>Котельная №21.с.Пантелеймоновка, ул.Школьная, 39</t>
  </si>
  <si>
    <t>Котельная №22.с.Пантелеймоновка, ул.Центральная, 29</t>
  </si>
  <si>
    <t>Котельная №23.с.Ружино, ул.Советская, 43</t>
  </si>
  <si>
    <t>Котельная №24.с.Тамга, ул.Костина, 24</t>
  </si>
  <si>
    <t>Котельная №25.с.Елизаветовка, ул.Центральная, 26</t>
  </si>
  <si>
    <t>Котельная №26.с.Тургенево, ул.Октябрьская, 27б</t>
  </si>
  <si>
    <t>Котельная №27.с.Марково, ул.Волкова, 10</t>
  </si>
  <si>
    <t>Котельная №28.с.Марково, ул.Волкова, 35</t>
  </si>
  <si>
    <t>Котельная №29.с.Курское, ул.Почтовая, 16</t>
  </si>
  <si>
    <t>Котельная №3.г.Лесозаводск, ул.Дзержинского, 18</t>
  </si>
  <si>
    <t>Котельная №30.с.Курское, ул.Зелёная, 10</t>
  </si>
  <si>
    <t>Котельная №31.с.Иннокентьевка, ул.Школьная, 1</t>
  </si>
  <si>
    <t>Котельная №32.с.Тихменево, ул.Советская, 36</t>
  </si>
  <si>
    <t>Котельная №33.с.Глазовка, ул.Центральная, 30</t>
  </si>
  <si>
    <t>Котельная №37, с.Курское</t>
  </si>
  <si>
    <t>Котельная №38, с.Тихменево</t>
  </si>
  <si>
    <t>Котельная №39, с.Тамга</t>
  </si>
  <si>
    <t>Котельная №4.г.Лесозаводск, ул.Вокзальная, 76а</t>
  </si>
  <si>
    <t>Котельная №40, с.Донское</t>
  </si>
  <si>
    <t>Котельная №41, г.Лесозаводск, ул. Паровозная,1</t>
  </si>
  <si>
    <t>Котельная №42. г.Лесозаводск, ул. Им.12-ти, 9</t>
  </si>
  <si>
    <t>Котельная №7.г.Лесозаводск, ул.Мира, 10а</t>
  </si>
  <si>
    <t>Котельная №8.г.Лесозаводск, ул.Степная, 3б</t>
  </si>
  <si>
    <t>Котельная №9.г.Лесозаводск, ул.Будника, 123</t>
  </si>
  <si>
    <t>Котельная №35 с.Игнатьевка, ул.Советская, 14</t>
  </si>
  <si>
    <t>Котельная №38 с.Верхний перевал, ул.Школьная, 1-а</t>
  </si>
  <si>
    <t>Котельная №33, с.Пожарское, ул.Ленинская, 37-а</t>
  </si>
  <si>
    <t xml:space="preserve">Котельная №34 с. Светлогорье </t>
  </si>
  <si>
    <t>Котельная №35, с.Игнатьевка, ул.Советская, 14</t>
  </si>
  <si>
    <t>Котельная №36, с.Нагорное, ул.Юбилейная, 12</t>
  </si>
  <si>
    <t>Котельная №37, с.Федосьевка, ул.Советская, 18-а</t>
  </si>
  <si>
    <t>Котельная №38, с.Верхний перевал, ул.Школьная, 1-а</t>
  </si>
  <si>
    <t>Котельная №39, с.Новостройка</t>
  </si>
  <si>
    <t>Котельная № 1/01, с. Михайловка, ул. Новая,30</t>
  </si>
  <si>
    <t>Котельная № 1/02, с. Михайловка, квартал 2, д. 1</t>
  </si>
  <si>
    <t>Котельная № 1/04, с. Михайловка, квартал 2, д. 13</t>
  </si>
  <si>
    <t>Котельная № 1/06, с. Михайловка, ул. Вокзальная, 25</t>
  </si>
  <si>
    <t>Котельная № 1/09, с. Первомайское, ул. Дубковская, 36</t>
  </si>
  <si>
    <t>Котельная № 1/10, с. Первомайское, ул.Гагарина, 37а</t>
  </si>
  <si>
    <t>Котельная № 1/20, с. Ивановка, ул.Советская, 18</t>
  </si>
  <si>
    <t>Котельная № 1/21, с. Ивановка, ул.Кировская, 36</t>
  </si>
  <si>
    <t>Котельная № 1/25, с. Осиновка, ул.Рабочая, 2к</t>
  </si>
  <si>
    <t>Котельная № 1/27, с. Ширяевка, ул.Октябрьская</t>
  </si>
  <si>
    <t>Котельная № 1/29, с. Горное, ул.Лесная, 6</t>
  </si>
  <si>
    <t>Котельная № 1/31, п. Новошахтинский, ул.Производственная, 1-а</t>
  </si>
  <si>
    <t>Котельная № 1/05, с. Михайловка, гарнизон</t>
  </si>
  <si>
    <t>Котельная № 1/07, с. Васильевка, гарнизон</t>
  </si>
  <si>
    <t>Котельная № 1/32, п. Новошахтинский,  ОС, ст. Озерная падь</t>
  </si>
  <si>
    <t>Котельная № 1/22, с. Снегуровка</t>
  </si>
  <si>
    <t>Котельная № 1/30, с. Ляличи, ул.Школьная, 141</t>
  </si>
  <si>
    <t>Котельная № 1/13, с. Первомайское, ул.Школьная</t>
  </si>
  <si>
    <t>Котельная № 1/18, с. Ивановка, ул.Зареченская</t>
  </si>
  <si>
    <t>Котельная № 1/19, с. Ивановка, ул.Колхозная</t>
  </si>
  <si>
    <t>Котельная № 1/26, с. Кремово, ул.Колхозная</t>
  </si>
  <si>
    <t>Котельная № 1/33, с. Абрамовка, ул.Пионерская</t>
  </si>
  <si>
    <t>Котельная № 1/35, с.Григорьевка, ул.Калинина</t>
  </si>
  <si>
    <t>Котельная № 1/28, с. Кремово, ул.Городская</t>
  </si>
  <si>
    <t>Котельная № 1/08, с. Михайловка, квартал 5, д. 5</t>
  </si>
  <si>
    <t xml:space="preserve">Котельная № 1/13, с. Первомайское, ул.Школьная, </t>
  </si>
  <si>
    <t xml:space="preserve">Котельная № 1/18, с. Ивановка, ул.Зареченская, </t>
  </si>
  <si>
    <t xml:space="preserve">Котельная № 1/19, с. Ивановка, ул.Колхозная, </t>
  </si>
  <si>
    <t xml:space="preserve">Котельная № 1/26, с. Кремово, ул.Колхозная, </t>
  </si>
  <si>
    <t xml:space="preserve">Котельная № 1/28, с. Кремово, ул.Городская, </t>
  </si>
  <si>
    <t>Котельная № 1/33, с. Абрамовка, ул.Пионерская,</t>
  </si>
  <si>
    <t>Котельная № 1/35, с.Григорьевка, ул.Калинина,</t>
  </si>
  <si>
    <t>Котельная № 2/09, с. Полтавка, ул. Ленина, 39</t>
  </si>
  <si>
    <t>Котельная № 2/10, с. Галенки, ул. Советская,116 а</t>
  </si>
  <si>
    <t>Котельная № 2/11, с. Фадеевка, ул. Кирова, 34</t>
  </si>
  <si>
    <t>Котельная № 2/12, с. Фадеевка, ул. Школьная, 8</t>
  </si>
  <si>
    <t>Котельная № 2/14, с. Дзержинское, ул. Первомайская, 5</t>
  </si>
  <si>
    <t>Котельная № 2/15, с. Струговка, ул. Школьная, 15 б</t>
  </si>
  <si>
    <t>Котельная № 2/16, с. Чернятино, ул. Зеленая, 7</t>
  </si>
  <si>
    <t>Котельная № 2/05, с. Покровка, ул. Красноармейская, (ЦРБ)</t>
  </si>
  <si>
    <t>Котельная № 2/03, с. Покровка, Рабочий переулок, 4 б</t>
  </si>
  <si>
    <t>Котельная № 2/08, с. Покровка, ул. Карла Маркса,72 (РАЙПО)</t>
  </si>
  <si>
    <t>Котельная № 2/18, с. Новогеоргиевка, ул. Краснодарская, 32</t>
  </si>
  <si>
    <t>Котельная № 2/30, п. Липовцы, ул. Зеленая</t>
  </si>
  <si>
    <t>Котельная № 2/01, с. Покровка, ул. Октябрьская, 3 б</t>
  </si>
  <si>
    <t>Котельная № 2/02, с. Покровка, ул. Октябрьская, 22 б</t>
  </si>
  <si>
    <t>Котельная № 2/04, с. Покровка, ул. Пионерская, 21 б</t>
  </si>
  <si>
    <t>Котельная № 2/13, с. Заречное, ул. Космонавтов, 2 б</t>
  </si>
  <si>
    <t>Котельная № 2/20, п. Липовцы, ул. Комсомольская, 4</t>
  </si>
  <si>
    <t>Котельная № 2/17, с. Новогеоргиевка, ул. Лазо, 168</t>
  </si>
  <si>
    <t>Котельная № 2/21, с. Галенки, ул Комарова, 157</t>
  </si>
  <si>
    <t>Котельная № 2/22, с. Покровка, ул. Красноармейская, 2а/8</t>
  </si>
  <si>
    <t>Котельная № 2/07, с. Покровка, ул. Калинина,1а (КЭЧ)</t>
  </si>
  <si>
    <t>Котельная № 2/19 с. Покровка, ул. Пионерская, 46</t>
  </si>
  <si>
    <t>Котельная № 2/06, с. Покровка, ул. Карла Маркса,13 (база)</t>
  </si>
  <si>
    <t>Котельная 2/19 с. Покровка, ул. Пионерская, 46</t>
  </si>
  <si>
    <t>Котельная № 2/06, с. Покровка, ул. Карла Маркса,13,</t>
  </si>
  <si>
    <t>Котельная № 2/07, с. Покровка, ул. Калинина,1а</t>
  </si>
  <si>
    <t>Котельная № 3/01, п. Пограничный, ул. Гагарина,26</t>
  </si>
  <si>
    <t>Котельная № 3/02, п. Пограничный, ул. Советская, 66</t>
  </si>
  <si>
    <t>Котельная № 3/03, п. Пограничный, ул. Дубовика, 24</t>
  </si>
  <si>
    <t>Котельная № 3/04, п. Пограничный, ул. Вокзальная, 28</t>
  </si>
  <si>
    <t>Котельная № 3/06, п. Пограничный, ул. Пирогова, (ЦРБ)</t>
  </si>
  <si>
    <t>Котельная № 3/08, п. Пограничный, ул. Ленина, 10</t>
  </si>
  <si>
    <t>Котельная № 3/09, п. Пограничный, ул. Лазо, 101</t>
  </si>
  <si>
    <t>Котельная № 3/11, с.Барано-Оренбургское, ул. Тургенева, 16</t>
  </si>
  <si>
    <t>Котельная № 3/12, с.Барано-Оренбургское, гарнизон (СШ)</t>
  </si>
  <si>
    <t>Котельная № 3/13, с.Барано-Оренбургское, ул. Чапаева, 29</t>
  </si>
  <si>
    <t>Котельная № 3/14, с.Барано-Оренбургское, ул. Победы, 26 (СДК)</t>
  </si>
  <si>
    <t>Котельная № 3/15, с.Бойкое, ул. Школьная, 1</t>
  </si>
  <si>
    <t>Котельная № 3/17, с. Барабаш-Левада, ул. Юбилейная, 31</t>
  </si>
  <si>
    <t>Котельная № 3/19, с. Богуславка, ул. Школьная, 18</t>
  </si>
  <si>
    <t>Котельная № 3/20, с. Жариково, ул. Кооперативная, 24</t>
  </si>
  <si>
    <t>Котельная № 3/22, с. Нестеровка, ул. Советская, 7</t>
  </si>
  <si>
    <t>Котельная № 3/23, с. Сергеевка, ул. Школьная, 1</t>
  </si>
  <si>
    <t>Котельная № 3/10, с.Барано-Оренбургское</t>
  </si>
  <si>
    <t>Котельная №3/51(7) п. Пограничный, ул. Буденовец</t>
  </si>
  <si>
    <t>Котельная № 3/05, п. Пограничный</t>
  </si>
  <si>
    <t>Котельная № 3/5, п. Пограничный</t>
  </si>
  <si>
    <t>Котельная №3/51(7) п. Пограничный, ул. Буденовец (котельная 3/7)</t>
  </si>
  <si>
    <t>Котельная №5/1, с. Камень-Рыболов, ул.Кирова,1А</t>
  </si>
  <si>
    <t>Котельная №5/3, с. Камень-Рыболов, ул.Мира, 85-А</t>
  </si>
  <si>
    <t>Котельная №5/4, с. Камень-Рыболов, ул.Беговая, 33-А</t>
  </si>
  <si>
    <t>Котельная №5/5, с. Камень-Рыболов, ул.Трактовая, 32-Б</t>
  </si>
  <si>
    <t>Котельная №5/6, с. Астраханка ул.Решетникова, 111-А</t>
  </si>
  <si>
    <t>Котельная №5/7, с. Комиссарово, ул.Советская, 16-А</t>
  </si>
  <si>
    <t>Котельная №5/9, с. Ильинка, ул.Столетия, 3-А</t>
  </si>
  <si>
    <t>Котельная №5/10, с. Новоселище, ул.Школьная, 24 А</t>
  </si>
  <si>
    <t>Котельная №5/11, с. Владимиро-Петровка, ул.Лазо, 5-В</t>
  </si>
  <si>
    <t>Котельная №5/12, с. Мельгуновка, ул.Ленинская, 9</t>
  </si>
  <si>
    <t>Котельная №5/14, с. Камень-Рыболов, ул.Железнодорожная, 23-Б</t>
  </si>
  <si>
    <t>Котельная №5/8, с. Камень-Рыболов, ул.Некрасова, 1В</t>
  </si>
  <si>
    <t>Котельная №5/2, с. Камень-Рыболов (военная кот. №275)</t>
  </si>
  <si>
    <t>Котельная №5/13 (с.Троицкое, ул.Школьная, 11)</t>
  </si>
  <si>
    <t>Котельная №5/15 (с.Камень-Рыболов, ул. Трактовая, 119)</t>
  </si>
  <si>
    <t>КОТЕЛЬНАЯ  № 5/13 (с.Троицкое)</t>
  </si>
  <si>
    <t>Котельная  № 5/15 (с.Камень-Рыболов, ул. Трактовая, 119)</t>
  </si>
  <si>
    <t>Котельная № 4/1,с.Хороль, ул.Октябрьская,14а</t>
  </si>
  <si>
    <t>Котельная № 4/2,с.Хороль, ул.Юбилейная, 9</t>
  </si>
  <si>
    <t>Котельная № 4/3, с.Хороль, ул.Пугача, 2б</t>
  </si>
  <si>
    <t>Котельная № 4/5, с.Хороль, микрорайон "Городок-5"</t>
  </si>
  <si>
    <t>Котельная № 4/6, с.Хороль, ул.Луговая,7б</t>
  </si>
  <si>
    <t>Котельная № 4/7, с.Хороль, ул.Калининская, 20а</t>
  </si>
  <si>
    <t>Котельная № 4/8, с.Хороль, ул.Красноармейская, 4б</t>
  </si>
  <si>
    <t>Котельная № 4/10, с.Хороль, ул.Солнечная, 12</t>
  </si>
  <si>
    <t>Котельная № 4/12, с.Хороль, ул.Луговая, 64</t>
  </si>
  <si>
    <t>Котельная № 4/15, с.Сиваковка, ул.Центральная, 25</t>
  </si>
  <si>
    <t>Котельная № 4/14, с.Н.-Девица, ул.Сибирцева, 33</t>
  </si>
  <si>
    <t>Котельная № 4/23, с.Благодатное, ул.Октябрьская, 51</t>
  </si>
  <si>
    <t>Котельная № 4/19, п.Ярославский, ул.Некрасова, 25б</t>
  </si>
  <si>
    <t>Котельная № 4/20, с.Вознесенское, ул.Крупская, 19а</t>
  </si>
  <si>
    <t>Котельная № 4/21, с.Лучки, ул.Комсомольская, 25</t>
  </si>
  <si>
    <t>Котельная № 4/24, с.Прилуки, ул.Новая</t>
  </si>
  <si>
    <t>Котельная № 4/16, с.Поповка, ул.Леонова</t>
  </si>
  <si>
    <t>Котельная № 4/4 (котельная РОУЗ), п.Ярославский, ул.Лазо</t>
  </si>
  <si>
    <t>Котельная № 4/11, с.Хороль, ул.Октябрьская, 42</t>
  </si>
  <si>
    <t>Котельная №4/22, с. Хороль, ул. Северная, 8</t>
  </si>
  <si>
    <t>Производство</t>
  </si>
  <si>
    <t>Котельная НСРЗ</t>
  </si>
  <si>
    <t>Котельная 1/1 г.Находка,ул.Пирогова, 19</t>
  </si>
  <si>
    <t>Котельная 1/2  г.Находка, ул.Макарова, 21а</t>
  </si>
  <si>
    <t>Котельная 1/3 	г.Находка, ул.Судоремонтная, 5</t>
  </si>
  <si>
    <t>Котельная 1/4 	г.Находка, ул.Тимирязева, 26А</t>
  </si>
  <si>
    <t>Котельная 1/5	г.Находка, ул.Макарова, 85</t>
  </si>
  <si>
    <t>Котельная 1/7 г.Находка, ул.Вознесенская, 8м</t>
  </si>
  <si>
    <t>Котельная 2/1 	г.Находка, ул.Кольцевая, 2</t>
  </si>
  <si>
    <t>Котельная 2/2 	г.Находка, ул.Седова, 2а</t>
  </si>
  <si>
    <t>Котельная 2/3	г.Находка, ул.Владивостокская, 34</t>
  </si>
  <si>
    <t>Котельная 3/1 	г.Находка, ул.Пограничная, 54а</t>
  </si>
  <si>
    <t>Котельная 3/3 	г.Находка, ул.Школьная, 24</t>
  </si>
  <si>
    <t>Котельная 3/4 	г.Находка, ул.Красноармейская, 24</t>
  </si>
  <si>
    <t>Котельная 3/6 	г.Находка, ул.Постышева, 20а</t>
  </si>
  <si>
    <t>Котельная 4/8	г.Находка, ул. 2-я Промышленная, 14</t>
  </si>
  <si>
    <t>Котельная 4/13 	г.Находка, ул.Малиновского, 30а</t>
  </si>
  <si>
    <t>Котельная 5/2	п.Врангель, ул.Васяновича, 11</t>
  </si>
  <si>
    <t>Котельная 5/3 	п.Козьмино, ул.Набережная, 115а</t>
  </si>
  <si>
    <t>Котельная 5/4 	п.Врангель, ул.Железнодорожников, 4</t>
  </si>
  <si>
    <t>Котельная 6/1	п.Южно-Морской, ул.Центральная, 9ж ("Южморрыбфлот")</t>
  </si>
  <si>
    <t>Котельная 6/2 	п.Южно-Морской, ул.Набережная, 42</t>
  </si>
  <si>
    <t>Котельная 6/5  	с.Анна</t>
  </si>
  <si>
    <t>Котельная 4/18 	г.Находка, ул.Михайловская, 103</t>
  </si>
  <si>
    <t>Котельная 3/2 	г.Находка, ул.Пограничная, 100</t>
  </si>
  <si>
    <t>Котельная 4/1	г.Находка, ул.Сидоренко, 11</t>
  </si>
  <si>
    <t>Котельная 4/4 	г.Находка, ул.Садовая, 1</t>
  </si>
  <si>
    <t>Котельная 4/7 	г.Находка, ул.Шоссейная, 22б</t>
  </si>
  <si>
    <t>Котельная 4/10 	г.Находка, ул.Шевченко, 1а</t>
  </si>
  <si>
    <t>Котельная 4/12 	г.Находка, ул.Угольная, 53а</t>
  </si>
  <si>
    <t>Котельная 4/15 	г.Находка, радиостанция "Морснаб"</t>
  </si>
  <si>
    <t>Котельная 4/16 	г.Находка, ул.Перевальная, 104 ("Асфа")</t>
  </si>
  <si>
    <t>Котельная 5/1 	п.Врангель, ул.Первостроителей, 2б</t>
  </si>
  <si>
    <t>Котельная 5/5 	п.Врангель, "Общежитие", ул.Внутрипортовая, 13</t>
  </si>
  <si>
    <t>Котельная 6/6 	с.Душкино, ул.Ускова, 1б</t>
  </si>
  <si>
    <t>Котельная 4/17 	г.Находка, ул. Станционная, 1 ("Приморский транзит")</t>
  </si>
  <si>
    <t>Котельная 4/11 	г.Находка, ул.Озерная, 1а</t>
  </si>
  <si>
    <t>Котельная 4/14 	г.Находка, ул.Береговая, 14а</t>
  </si>
  <si>
    <t>Котельная 2/8	г.Находка, ул.Портовая, 22б</t>
  </si>
  <si>
    <t>Котельная 4/9 	г.Находка, Линейная, 2б</t>
  </si>
  <si>
    <t>Котельная ООО "Техстройдом", г.Находка, ул.Шефнера 11а (Поставщик тепловой энергии без т/с)</t>
  </si>
  <si>
    <t>Котельная ОАО "ЕВРАЗ НМТП"</t>
  </si>
  <si>
    <t>Котельная ООО "Паросиловой комплекс", ул.Судоремонтая,14</t>
  </si>
  <si>
    <t>Котельная ООО "Тепловые сети Находка" (котельная 2/8),	г.Находка, ул.Портовая, 22б (поставщик тепловой энергии)</t>
  </si>
  <si>
    <t>Котельная ООО "Тепловые сети Находка" (котельная 2/8)</t>
  </si>
  <si>
    <t xml:space="preserve">Котельная ОАО "НМТП" </t>
  </si>
  <si>
    <t>Котельная ООО "Паросиловой комплекс", ул.Судоремонтая,14 (Поставщик тепловой энергии)</t>
  </si>
  <si>
    <t>Котельная ООО "Тепловые сети Находка" (котельная 2/8),	г.Находка, ул.Портовая, 22б (поставщик теплов</t>
  </si>
  <si>
    <t>Котельная ПАО "НСРЗ" (поставщик тепловой энергии)</t>
  </si>
  <si>
    <t>ООО "Техстройдом", г.Находка, ул.Шефнера 11а (Поставщик тепловой энергии без т/с)</t>
  </si>
  <si>
    <t>ООО "НАТЭК" (поставщик тепловой энергии) ул.Судоремонтная,14</t>
  </si>
  <si>
    <t>Котельная ООО "НАТЭК" (поставщик тепловой энергии) ул.Судоремонтная,14</t>
  </si>
  <si>
    <t>Вл-Александровский</t>
  </si>
  <si>
    <t>КОТЕЛЬНАЯ № 4/1 (С.ЕКАТЕРИНОВКА)</t>
  </si>
  <si>
    <t>КОТЕЛЬНАЯ № 4/2 (С.ЕКАТЕРИНОВКА)</t>
  </si>
  <si>
    <t>КОТЕЛЬНАЯ № 4/4 (С.Б. КУЗНЕЦОВА)</t>
  </si>
  <si>
    <t>КОТЕЛЬНАЯ № 4/5 (С.ЕКАТЕРИНОВКА)</t>
  </si>
  <si>
    <t>КОТЕЛЬНАЯ № 4/6 (С.НОВАЯ СИЛА)</t>
  </si>
  <si>
    <t>КОТЕЛЬНАЯ 5/1 (ЦПК)</t>
  </si>
  <si>
    <t>КОТЕЛЬНАЯ 5/2 (ЮВР)</t>
  </si>
  <si>
    <t>КОТЕЛЬНАЯ 5/3 (БОЛЬНИЧНЫЙ КОМПЛЕКС)</t>
  </si>
  <si>
    <t>КОТЕЛЬНАЯ 5/4 ("МОЛОДЕЖНАЯ")</t>
  </si>
  <si>
    <t>КОТЕЛЬНАЯ 5/5 ("ЗАРЕЧНАЯ")</t>
  </si>
  <si>
    <t>КОТЕЛЬНЫЕ 6/7 (ЦЕНТРАЛЬНАЯ)</t>
  </si>
  <si>
    <t>КОТЕЛЬНАЯ 6/8 (ЦРБ)</t>
  </si>
  <si>
    <t>КОТЕЛЬНАЯ 6/9 (ЗАПОВЕДНИК)</t>
  </si>
  <si>
    <t>КОТЕЛЬНАЯ 6/14 (в/ч Киевка)</t>
  </si>
  <si>
    <t>КОТЕЛЬНАЯ 6/15 (С.ВАЛЕНТИН)</t>
  </si>
  <si>
    <t>КОТЕЛЬНАЯ 6/16 (С.ВАЛЕНТИН)</t>
  </si>
  <si>
    <t>КОТЕЛЬНАЯ 6/17 (С.ГЛАЗОВКА)</t>
  </si>
  <si>
    <t>КОТЕЛЬНЫЕ 6/18 (С.СОКОЛЬЧИ)</t>
  </si>
  <si>
    <t>КОТЕЛЬНАЯ 6/19 (С.БЕНЕВСКОЕ)</t>
  </si>
  <si>
    <t>КОТЕЛЬНЫЕ 6/20 (ШКОЛА ЧЕРН.)</t>
  </si>
  <si>
    <t>КОТЕЛЬНАЯ 6/24 (С.КИЕВКА)</t>
  </si>
  <si>
    <t>КОТЕЛЬНАЯ 2/3 (УЛ.ПАРТИЗАНСКАЯ)</t>
  </si>
  <si>
    <t>КОТЕЛЬНАЯ 1/9 (УЛ.ОБОГАТИТЕЛЬНАЯ 17)</t>
  </si>
  <si>
    <t>КОТЕЛЬНАЯ 2/10 (УЛ.ЛЕНИНСКАЯ 54)</t>
  </si>
  <si>
    <t>КОТЕЛЬНАЯ 1/13 (УЛ.ПАРТИЗАНСКАЯ 157)</t>
  </si>
  <si>
    <t>КОТЕЛЬНАЯ 2/14 (ПОС.УГЛЕКАМЕНСК- УЛ.СОВЕТСКАЯ)</t>
  </si>
  <si>
    <t>КОТЕЛЬНАЯ 2/16 (С.КАЗАНКА)</t>
  </si>
  <si>
    <t>КОТЕЛЬНАЯ 1/19 (УЛ.ЗАМАРАЕВА)</t>
  </si>
  <si>
    <t>КОТЕЛЬНАЯ 1/23 (УЛ.КУТУЗОВА)</t>
  </si>
  <si>
    <t>КОТЕЛЬНАЯ 2/27 (ПОС.УГЛЕКАМЕНСК - УЛ.СОВЕТСКАЯ)</t>
  </si>
  <si>
    <t>КОТЕЛЬНАЯ 2/28 (ПОС.АВАНГАРД)</t>
  </si>
  <si>
    <t>КОТЕЛЬНАЯ 1/31 (УЛ.КРАСНОАРМЕЙСКАЯ - ЗВЕРОСОВХОЗ)</t>
  </si>
  <si>
    <t>КОТЕЛЬНАЯ 1/33 (УЛ.МОСКОВСКАЯ 1)</t>
  </si>
  <si>
    <t>КОТЕЛЬНАЯ 1/39 (УЛ.ПУШКИНСКАЯ)</t>
  </si>
  <si>
    <t>КОТЕЛЬНАЯ 1/42 (УЛ.РАЗГОНОВА 37)</t>
  </si>
  <si>
    <t>КОТЕЛЬНАЯ 1/44 (УЛ.МИРОШНИЧЕНКО)</t>
  </si>
  <si>
    <t>КОТЕЛЬНАЯ 1/41 (УЛ.КОМСОМОЛЬСКАЯ)</t>
  </si>
  <si>
    <t>КОТЕЛЬНАЯ 1/20 (УЛ.ЛЕНИНСКАЯ 24Б) (НЕ ИСПОЛЬЗОВАТЬ)</t>
  </si>
  <si>
    <t>Котельная № 1, Фокино</t>
  </si>
  <si>
    <t>Котельная № 2, п. Дунай</t>
  </si>
  <si>
    <t>Котельная  № 3, п. Путятин</t>
  </si>
  <si>
    <t>Котельная №4, п. Подъяпольск</t>
  </si>
  <si>
    <t>Котельная №5, п. Мысовое</t>
  </si>
  <si>
    <t>Котельная № 3, п. Путятин</t>
  </si>
  <si>
    <t>Котельная №1, Фокино</t>
  </si>
  <si>
    <t>Котельная №1 с. Анучино</t>
  </si>
  <si>
    <t>Котельная №2 с. Анучино</t>
  </si>
  <si>
    <t>Котельная №3  с. Новогордеевка</t>
  </si>
  <si>
    <t>Котельная №4 с. Староварваровка</t>
  </si>
  <si>
    <t>Котельная п.Минеральный</t>
  </si>
  <si>
    <t>Котельные т/р "Анучинский"</t>
  </si>
  <si>
    <t>Котельная с. Тихоречное</t>
  </si>
  <si>
    <t>Котельная с. Пухово</t>
  </si>
  <si>
    <t>Котельная ПУ-53 с. Чернышевка</t>
  </si>
  <si>
    <t>Котельная №1  (центральная) с. Анучино, ул.Банивура, 7</t>
  </si>
  <si>
    <t>Котельная №2  (квартальная) с. Анучино, ул. 50 лет ВЛКСМ, 26а</t>
  </si>
  <si>
    <t>Котельная №3  с. Н.Гордеевка, ул.Мира,4</t>
  </si>
  <si>
    <t>Котельная №4 с. Ст. Варваровка,  ул. Мира, 6</t>
  </si>
  <si>
    <t>Котельная №5 (база), с. Анучино, ул. Горького,37</t>
  </si>
  <si>
    <t>Котельная с. Чернышевка</t>
  </si>
  <si>
    <t>Производственный участок "Яковлевский"</t>
  </si>
  <si>
    <t>Котельная №1 с. Яковлевка, ул.Ленинская, 24</t>
  </si>
  <si>
    <t>Котельная №2  с. Яковлевка, ул. 50 лет ВЛКСМ, 48а</t>
  </si>
  <si>
    <t>Котельная № 5 жд.ст. Варфоломеевка ,ул. Почтовая,50</t>
  </si>
  <si>
    <t>Спасск-1</t>
  </si>
  <si>
    <t>Котельная № 1 Спасск-Д.  ул. Парковая, 5</t>
  </si>
  <si>
    <t>Котельная № 2 с. Спасское пер. Больничный, 2</t>
  </si>
  <si>
    <t>Котельная № 3,  ул. Пограничная, 1</t>
  </si>
  <si>
    <t>Котельная № 4, ул. Силикатная, 1</t>
  </si>
  <si>
    <t>Котельная № 5 ул. Красногвардейская, 130</t>
  </si>
  <si>
    <t>Котельная № 7 ул. Советская 3</t>
  </si>
  <si>
    <t>Котельная №8, ул.Цементная,2</t>
  </si>
  <si>
    <t>Спасск-2</t>
  </si>
  <si>
    <t>Котельная № 3 - а (ул.Приморская14)</t>
  </si>
  <si>
    <t>Котельная № 2 (г.Спасск-Дальний, ул. Гражданская 10)</t>
  </si>
  <si>
    <t>Котельная № 4 (с.Гайворон, ул.Ленинская, 37)</t>
  </si>
  <si>
    <t>Котельная № 6 (с.Новосельское, ул.Гагарина, 4)</t>
  </si>
  <si>
    <t>Котельная № 7 (с.Степное, ул.Центральная, 6)</t>
  </si>
  <si>
    <t>Котельная № 9 (с.Гайворон, ул.Ленинская,13а)</t>
  </si>
  <si>
    <t>Котельная № 11 (с.Славинка, ул.Преображенская)</t>
  </si>
  <si>
    <t>Котельная № 13 с.Славинка, ул.Центральная, 33а</t>
  </si>
  <si>
    <t>Котельная № 14 (с.Хвалынка ул.Советская)</t>
  </si>
  <si>
    <t>Котельная № 15 (с.Буссевка ул.Светлая , 22а)</t>
  </si>
  <si>
    <t>Котельная № 20 (с.Вишневка пер. Школьный)</t>
  </si>
  <si>
    <t>Котельная № 21 (с.Красный Кут ул. Мира, 19)</t>
  </si>
  <si>
    <t>Котельная № 22 (с.Красный Кут ул. Октябрьская, 82)</t>
  </si>
  <si>
    <t>Котельная № 23 (с.Дубовское, ул.Молодежная, 35а)</t>
  </si>
  <si>
    <t>Котельная № 25 (с.Прохоры, пер.Школьный 1)</t>
  </si>
  <si>
    <t>Котельная № 26 (с.Прохоры ул. Ленинская,68а)</t>
  </si>
  <si>
    <t>Котельная № 28 (с.Духовское (ул. Советская, 28)</t>
  </si>
  <si>
    <t>Котельная № 29 (с.Духовское, пер.Школьный,13)</t>
  </si>
  <si>
    <t>Котельная № 30 (с.Новоруссановка, ул.Школьная,2)</t>
  </si>
  <si>
    <t>Котельная № 31 (с.Кронштадка, ул.Борисова, 6а)</t>
  </si>
  <si>
    <t>Котельная № 32 (с.Свиягино, ул.Партизанская,22)</t>
  </si>
  <si>
    <t>Котельная № 33 (с.Свиягино, ул.Луговая,2)</t>
  </si>
  <si>
    <t>Котельная № 34 (с.Васильковка, ул.Таежная,9)</t>
  </si>
  <si>
    <t>Котельная № 35 (с.Чкаловкое ул, Первомайская)</t>
  </si>
  <si>
    <t>Котельная № 36 (с.Зеленодольское ул, Мелиораторов)</t>
  </si>
  <si>
    <t>Котельная № 37 (с.Александровка, ул.Уборевича 63-а)</t>
  </si>
  <si>
    <t>Котельная № 38 (с.Александровка (ул, Советская, 72)</t>
  </si>
  <si>
    <t>Котельная № 39 (с.Александровка ул.Партизанская,56)</t>
  </si>
  <si>
    <t>Котельная № 42  (с.Лётно- Хвалынское, ул. Первомайская)</t>
  </si>
  <si>
    <t>Котельная №14, с. Реттиховка ул. Заречная, 5</t>
  </si>
  <si>
    <t>Котельная №15 с.Дмитриевка ул.Мира 7а</t>
  </si>
  <si>
    <t>Котельная №16 с.Дмитриевка ул.Мира 25а</t>
  </si>
  <si>
    <t>Котельная ПНИ с. Майское ул. 60 лет Октября,9</t>
  </si>
  <si>
    <t>Котельная с.Синий Гай ул.Советская 7а</t>
  </si>
  <si>
    <t>Котельная с.Меркушевка ул.Ленинская, 42</t>
  </si>
  <si>
    <t>Котельная №44 (г.Спасск-Дальний,,ул.Заводская,17/4)</t>
  </si>
  <si>
    <t>Котельная №45 (г.Спасск-Дальний,ул.Красногвардейская,128, корпус 4)</t>
  </si>
  <si>
    <t>Котельная № 18 ул. Вокзальная, 19</t>
  </si>
  <si>
    <t>Котельная № 19 ул. Мелиораторов, 13</t>
  </si>
  <si>
    <t>Котельная № 20 ул. Комсомольская, 5</t>
  </si>
  <si>
    <t>Котельная № 21 ул. Путейская, 13</t>
  </si>
  <si>
    <t>Котельная 5 с.Новосельское ул.Центральная, 9а</t>
  </si>
  <si>
    <t>Котельная №47, c.Высокое</t>
  </si>
  <si>
    <t>Котельная № 43 база, ул. Приморская, 18, корп. 3</t>
  </si>
  <si>
    <t>Котельная  База с.Черниговка, ул. Путевая, 42</t>
  </si>
  <si>
    <t>Котельная ПУ-59 в с.Чкаловское, пер. Торговый, 36</t>
  </si>
  <si>
    <t>Котельная № 22 с. Монастырище, ул. Лазо, 24-а</t>
  </si>
  <si>
    <t>Котельная № 46 п. Красный Кут, военный городок</t>
  </si>
  <si>
    <t>Котельная  База с.Черниговка</t>
  </si>
  <si>
    <t>Котельная № 43 база</t>
  </si>
  <si>
    <t>Котельная № 46 п. Красный Кут</t>
  </si>
  <si>
    <t>Котельная ПУ-59 в с.Чкаловское</t>
  </si>
  <si>
    <t>Котельная № 22 с. Могастырище, ул. Лазо, 24-а</t>
  </si>
  <si>
    <t>Центральный</t>
  </si>
  <si>
    <t>аренда</t>
  </si>
  <si>
    <t>собств.</t>
  </si>
  <si>
    <t>уголь</t>
  </si>
  <si>
    <t>да</t>
  </si>
  <si>
    <t>мазут</t>
  </si>
  <si>
    <t>хоз.вед.</t>
  </si>
  <si>
    <t>ДТ</t>
  </si>
  <si>
    <t>Аэропорт г.Артем, ул.Портовая, 41</t>
  </si>
  <si>
    <t>газ</t>
  </si>
  <si>
    <t>Котельная №13 п.Девятый Вал, ул.Набивайло 14</t>
  </si>
  <si>
    <t>Котельная Комб. Чайка</t>
  </si>
  <si>
    <t>покупка</t>
  </si>
  <si>
    <t>---</t>
  </si>
  <si>
    <t>Котельная Востоктепло</t>
  </si>
  <si>
    <t>Модульная котельная с. Анисимовка, ул. Смольная 10а</t>
  </si>
  <si>
    <t>Котельная №109 п. Шкотово, ул.Советская,1в</t>
  </si>
  <si>
    <t>Котельная РЖД депо ст.Смолян.</t>
  </si>
  <si>
    <t>Котельная с.Сержантово, ул.Лесная,13</t>
  </si>
  <si>
    <t>мазут/уголь</t>
  </si>
  <si>
    <t>Центральная котельная п.Кавалерово ул.Первомайская 9Б/3</t>
  </si>
  <si>
    <t>Котельная п.Хрустальный ул.Центральная 27/1</t>
  </si>
  <si>
    <t>Котельная № 1 п.Кавалерово ул.Арсеньева 126А</t>
  </si>
  <si>
    <t>Котельная с.Моряк-Рыболов. Бойлер № 2. ул.Советская 9</t>
  </si>
  <si>
    <t>Котельная НПБ с.Чугуевка, ул.Дзержинского, 11</t>
  </si>
  <si>
    <t>Котельная №2 п.Горные Ключи, ул.Набережная, 18</t>
  </si>
  <si>
    <t>Котельная №28 п. Горные Ключи, ул.Октябрьская,21</t>
  </si>
  <si>
    <t>Котельная №1-27/1 ЛДК ул. 45 лет Октября 1</t>
  </si>
  <si>
    <t>Котельная №1-30 с.Сальское ул.Советская 2/015</t>
  </si>
  <si>
    <t>Котельная №1- 42 с.Графское ул. Графская, 2</t>
  </si>
  <si>
    <t>Котельная №1- 43 г.Дальнереченск - привокзальная, ул. Тополиная, 10</t>
  </si>
  <si>
    <t>Котельная №2-4 с.Рождественка (школа), ул.50 лет Октября, 24а</t>
  </si>
  <si>
    <t>Котельная №2-6 с.Веденка (д/с), ул.Калинина, 35а</t>
  </si>
  <si>
    <t>Котельная №2-7 с.Соловьевка (школа), ул.Центральная, 32</t>
  </si>
  <si>
    <t>Котельная №2-9 с.Ракитное (школа), ул.Советская, 25а</t>
  </si>
  <si>
    <t>Котельная № 3-6 с.Вострецово, ул.Нижегорная 32в</t>
  </si>
  <si>
    <t>дрова</t>
  </si>
  <si>
    <t>Котельная № 3-7 с.Измайлиха, ул. Центральная 34а</t>
  </si>
  <si>
    <t>Котельная № 3-8 с.Мельничное, ул. Верхняя 1Б</t>
  </si>
  <si>
    <t>Котельная № 3-10 с. Дальний Кут,  ул. Школьная 1</t>
  </si>
  <si>
    <t xml:space="preserve">Котельная № 3-9 с.Мельничное,  ул. Центральная 19. </t>
  </si>
  <si>
    <t>Котельная № 3-11 с.Крутой Яр, ул. Красноармейская 2</t>
  </si>
  <si>
    <t>Котельная № 3-12 с.Глубинное, ул.Коммунальная 8а</t>
  </si>
  <si>
    <t>Котельная №36 г.Лесозаводск, ул.Челюскина, 11</t>
  </si>
  <si>
    <t>Котельная № 1/06 с.Михайловка, ул.Вокзальная, 25</t>
  </si>
  <si>
    <t>Котельная № 1/32 п.Новошахтинский, ОС, ст.Озерная падь</t>
  </si>
  <si>
    <t>Котельная № 2/02 с. Покровка, ул.50 лет Приморья 1б</t>
  </si>
  <si>
    <t>Котельная №4/22 с.Хороль, ул.Северная, 8</t>
  </si>
  <si>
    <t>эл. эн.</t>
  </si>
  <si>
    <t>Котельная "Офис", Северный проспект,61</t>
  </si>
  <si>
    <t>Котельная ОАО"ЕВРАЗ НМТП"</t>
  </si>
  <si>
    <t>Котельная ООО"Техстройдом"</t>
  </si>
  <si>
    <t>Котельная ООО"Паросиловой комплекс"</t>
  </si>
  <si>
    <t>Котельная ОАО"НСРЗ"</t>
  </si>
  <si>
    <t>Котельная №2/8ОАО "НМРП" 	г.Находка, ул.Портовая, 22б</t>
  </si>
  <si>
    <t>Котельная №6/20 с.Черноручье, ул.Шевченко, 27</t>
  </si>
  <si>
    <t>Котельная №6/24 с.Киевка, пер.Школьный, 1</t>
  </si>
  <si>
    <t>Котельная №1/20г.Партизанск, ул.Ленинская 24с</t>
  </si>
  <si>
    <t>Котельная №4 п.Подъяпольск ул.Набережная 14</t>
  </si>
  <si>
    <t>Котельная ВОС, трасса Владивосток-Находка, 103 км</t>
  </si>
  <si>
    <t>Спасский-1</t>
  </si>
  <si>
    <t>Спасский-2</t>
  </si>
  <si>
    <t>Котельная №43 г.Спасск-Дальний, ул.Приморская, 18, корпус 3</t>
  </si>
  <si>
    <t>Котельная База с.Черниговка</t>
  </si>
  <si>
    <t>Котельная №44 г.Спасск-Дальний, ул.Заводская, 17</t>
  </si>
  <si>
    <t>Котельная №45 г.Спасск-Дальний, ул.Красногвардейская, 128, корпус 4</t>
  </si>
  <si>
    <t>Котельная №8 Модульная с.Тихоречное, ул.Молодежная,23</t>
  </si>
  <si>
    <t>Вид собств.: аренда./ хоз.вед</t>
  </si>
  <si>
    <t>Источн. тепла: собств./ покупка</t>
  </si>
  <si>
    <t>Вид топлива</t>
  </si>
  <si>
    <t>Наличие УУТЭ  (да/нет)</t>
  </si>
  <si>
    <t>Мощность ИТЭ, Гкал/ч</t>
  </si>
  <si>
    <t>Присоед. нагрузка, Гкал/ч</t>
  </si>
  <si>
    <t>Установ-ленная</t>
  </si>
  <si>
    <t>ВСЕГО</t>
  </si>
  <si>
    <t>Отоп.+ вент.</t>
  </si>
  <si>
    <t>ГВСmax</t>
  </si>
  <si>
    <t>ГВСср</t>
  </si>
  <si>
    <t>Располагаемая</t>
  </si>
  <si>
    <t>п. 22 (г) Информация о наличии  резерва мощности систем теплоснабжения (отопление и ГВС), эксплуатируемых КГУП "Примтеплоэнерго" в 1 квартале 2015года (Постановление Правительства РФ №570 от 05.07.2013г. )</t>
  </si>
  <si>
    <t>Распологаемая мощность котельной</t>
  </si>
  <si>
    <t>Соб. Нужды 1 кв (январь)</t>
  </si>
  <si>
    <t>СН+П, Гкал/ч</t>
  </si>
  <si>
    <t>Присоединенная нагрузка</t>
  </si>
  <si>
    <t>1 квартал</t>
  </si>
  <si>
    <t>Отопление, Гкал/ч</t>
  </si>
  <si>
    <t>ГВС, Гкал/ч</t>
  </si>
  <si>
    <t>Котельная № 1/08 с.Михайловка</t>
  </si>
  <si>
    <t>Котельная № 1/20 с.Ивановка, ул.Советская, 18</t>
  </si>
  <si>
    <t>Котельная Школа №7</t>
  </si>
  <si>
    <t>Партизанский МР</t>
  </si>
  <si>
    <t>Котельная №4/1 с.Екатериновка</t>
  </si>
  <si>
    <t>Котельная №4/2 с.Екатериновка</t>
  </si>
  <si>
    <t>Котельная №4/4 с.Боец Кузнецов</t>
  </si>
  <si>
    <t>Котельная №4/5 с.Екатериновка</t>
  </si>
  <si>
    <t>Котельная №4/6 с.Новая Сила</t>
  </si>
  <si>
    <t>Котельная №26 с.Прохоры, ул.Ленинская, 68а</t>
  </si>
  <si>
    <t>4 кв.</t>
  </si>
  <si>
    <t>п. 22 (г) Информация о наличии  резерва мощности систем теплоснабжения (отопление и ГВС), эксплуатируемых КГУП "Примтеплоэнерго" в 4 квартале 2015года (Постановление Правительства РФ №570 от 05.07.2013г.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</si>
</sst>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0000"/>
    <numFmt numFmtId="167" formatCode="0.000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4" fillId="0" borderId="1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/>
    </xf>
    <xf numFmtId="164" fontId="2" fillId="0" borderId="13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/>
    </xf>
    <xf numFmtId="164" fontId="2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/>
    </xf>
    <xf numFmtId="164" fontId="2" fillId="0" borderId="1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Fill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165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25" xfId="0" applyFont="1" applyBorder="1"/>
    <xf numFmtId="164" fontId="2" fillId="0" borderId="25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/>
    </xf>
    <xf numFmtId="166" fontId="2" fillId="0" borderId="7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/>
    </xf>
    <xf numFmtId="167" fontId="2" fillId="0" borderId="7" xfId="0" applyNumberFormat="1" applyFont="1" applyFill="1" applyBorder="1" applyAlignment="1">
      <alignment horizontal="center" vertical="center" wrapText="1"/>
    </xf>
    <xf numFmtId="167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9" xfId="0" applyFont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8"/>
  <sheetViews>
    <sheetView tabSelected="1" zoomScaleNormal="100" zoomScaleSheetLayoutView="80" workbookViewId="0">
      <selection activeCell="F9" sqref="F9"/>
    </sheetView>
  </sheetViews>
  <sheetFormatPr defaultRowHeight="15.75" x14ac:dyDescent="0.25"/>
  <cols>
    <col min="1" max="1" width="21.42578125" style="20" customWidth="1"/>
    <col min="2" max="2" width="21.7109375" style="24" customWidth="1"/>
    <col min="3" max="3" width="68.5703125" customWidth="1"/>
    <col min="4" max="4" width="29" style="23" customWidth="1"/>
  </cols>
  <sheetData>
    <row r="1" spans="1:4" ht="82.5" customHeight="1" thickBot="1" x14ac:dyDescent="0.3">
      <c r="A1" s="58" t="s">
        <v>1226</v>
      </c>
      <c r="B1" s="58"/>
      <c r="C1" s="58"/>
      <c r="D1" s="58"/>
    </row>
    <row r="2" spans="1:4" ht="15.75" customHeight="1" x14ac:dyDescent="0.25">
      <c r="A2" s="59" t="s">
        <v>35</v>
      </c>
      <c r="B2" s="62" t="s">
        <v>0</v>
      </c>
      <c r="C2" s="65" t="s">
        <v>36</v>
      </c>
      <c r="D2" s="68" t="s">
        <v>1</v>
      </c>
    </row>
    <row r="3" spans="1:4" ht="16.5" customHeight="1" x14ac:dyDescent="0.25">
      <c r="A3" s="60"/>
      <c r="B3" s="63"/>
      <c r="C3" s="66"/>
      <c r="D3" s="69"/>
    </row>
    <row r="4" spans="1:4" ht="30" customHeight="1" thickBot="1" x14ac:dyDescent="0.3">
      <c r="A4" s="61"/>
      <c r="B4" s="64"/>
      <c r="C4" s="67"/>
      <c r="D4" s="1" t="s">
        <v>1225</v>
      </c>
    </row>
    <row r="5" spans="1:4" x14ac:dyDescent="0.25">
      <c r="A5" s="70" t="s">
        <v>37</v>
      </c>
      <c r="B5" s="76" t="s">
        <v>2</v>
      </c>
      <c r="C5" s="2" t="s">
        <v>38</v>
      </c>
      <c r="D5" s="3">
        <v>1.097195086021505</v>
      </c>
    </row>
    <row r="6" spans="1:4" x14ac:dyDescent="0.25">
      <c r="A6" s="71"/>
      <c r="B6" s="77"/>
      <c r="C6" s="4" t="s">
        <v>39</v>
      </c>
      <c r="D6" s="5">
        <v>0.39383736559139787</v>
      </c>
    </row>
    <row r="7" spans="1:4" x14ac:dyDescent="0.25">
      <c r="A7" s="71"/>
      <c r="B7" s="77"/>
      <c r="C7" s="4" t="s">
        <v>40</v>
      </c>
      <c r="D7" s="5">
        <v>2.0573333333333337</v>
      </c>
    </row>
    <row r="8" spans="1:4" x14ac:dyDescent="0.25">
      <c r="A8" s="71"/>
      <c r="B8" s="77"/>
      <c r="C8" s="4" t="s">
        <v>41</v>
      </c>
      <c r="D8" s="5">
        <v>0.48972446236559142</v>
      </c>
    </row>
    <row r="9" spans="1:4" x14ac:dyDescent="0.25">
      <c r="A9" s="71"/>
      <c r="B9" s="77"/>
      <c r="C9" s="4" t="s">
        <v>42</v>
      </c>
      <c r="D9" s="5">
        <v>0.77694892473118282</v>
      </c>
    </row>
    <row r="10" spans="1:4" x14ac:dyDescent="0.25">
      <c r="A10" s="71"/>
      <c r="B10" s="77"/>
      <c r="C10" s="4" t="s">
        <v>43</v>
      </c>
      <c r="D10" s="5">
        <v>1.4612841075268816</v>
      </c>
    </row>
    <row r="11" spans="1:4" x14ac:dyDescent="0.25">
      <c r="A11" s="71"/>
      <c r="B11" s="77"/>
      <c r="C11" s="4" t="s">
        <v>44</v>
      </c>
      <c r="D11" s="6">
        <v>0</v>
      </c>
    </row>
    <row r="12" spans="1:4" x14ac:dyDescent="0.25">
      <c r="A12" s="71"/>
      <c r="B12" s="77"/>
      <c r="C12" s="4" t="s">
        <v>45</v>
      </c>
      <c r="D12" s="5">
        <v>1.2280282258064521</v>
      </c>
    </row>
    <row r="13" spans="1:4" x14ac:dyDescent="0.25">
      <c r="A13" s="71"/>
      <c r="B13" s="77"/>
      <c r="C13" s="4" t="s">
        <v>46</v>
      </c>
      <c r="D13" s="5">
        <v>0.80563172043010745</v>
      </c>
    </row>
    <row r="14" spans="1:4" x14ac:dyDescent="0.25">
      <c r="A14" s="71"/>
      <c r="B14" s="77"/>
      <c r="C14" s="4" t="s">
        <v>47</v>
      </c>
      <c r="D14" s="5">
        <v>1.2999448924731183</v>
      </c>
    </row>
    <row r="15" spans="1:4" x14ac:dyDescent="0.25">
      <c r="A15" s="71"/>
      <c r="B15" s="77"/>
      <c r="C15" s="4" t="s">
        <v>48</v>
      </c>
      <c r="D15" s="5">
        <v>2.1286196236559136</v>
      </c>
    </row>
    <row r="16" spans="1:4" x14ac:dyDescent="0.25">
      <c r="A16" s="71"/>
      <c r="B16" s="77"/>
      <c r="C16" s="4" t="s">
        <v>49</v>
      </c>
      <c r="D16" s="5">
        <v>1.3765967741935481</v>
      </c>
    </row>
    <row r="17" spans="1:4" x14ac:dyDescent="0.25">
      <c r="A17" s="71"/>
      <c r="B17" s="77"/>
      <c r="C17" s="4" t="s">
        <v>50</v>
      </c>
      <c r="D17" s="5">
        <v>1.5148911290322582</v>
      </c>
    </row>
    <row r="18" spans="1:4" x14ac:dyDescent="0.25">
      <c r="A18" s="71"/>
      <c r="B18" s="77"/>
      <c r="C18" s="4" t="s">
        <v>51</v>
      </c>
      <c r="D18" s="5">
        <v>0.13410887096774193</v>
      </c>
    </row>
    <row r="19" spans="1:4" x14ac:dyDescent="0.25">
      <c r="A19" s="71"/>
      <c r="B19" s="77"/>
      <c r="C19" s="4" t="s">
        <v>52</v>
      </c>
      <c r="D19" s="5">
        <v>0.29583602150537636</v>
      </c>
    </row>
    <row r="20" spans="1:4" x14ac:dyDescent="0.25">
      <c r="A20" s="71"/>
      <c r="B20" s="77"/>
      <c r="C20" s="4" t="s">
        <v>53</v>
      </c>
      <c r="D20" s="6">
        <v>0</v>
      </c>
    </row>
    <row r="21" spans="1:4" x14ac:dyDescent="0.25">
      <c r="A21" s="71"/>
      <c r="B21" s="77"/>
      <c r="C21" s="4" t="s">
        <v>54</v>
      </c>
      <c r="D21" s="5">
        <v>1.3462594086021507</v>
      </c>
    </row>
    <row r="22" spans="1:4" x14ac:dyDescent="0.25">
      <c r="A22" s="71"/>
      <c r="B22" s="78"/>
      <c r="C22" s="4" t="s">
        <v>513</v>
      </c>
      <c r="D22" s="5">
        <v>2.6073</v>
      </c>
    </row>
    <row r="23" spans="1:4" x14ac:dyDescent="0.25">
      <c r="A23" s="71"/>
      <c r="B23" s="73" t="s">
        <v>55</v>
      </c>
      <c r="C23" s="4" t="s">
        <v>56</v>
      </c>
      <c r="D23" s="6">
        <v>0</v>
      </c>
    </row>
    <row r="24" spans="1:4" ht="16.5" thickBot="1" x14ac:dyDescent="0.3">
      <c r="A24" s="72"/>
      <c r="B24" s="74"/>
      <c r="C24" s="7" t="s">
        <v>57</v>
      </c>
      <c r="D24" s="8">
        <v>0.90492473118279571</v>
      </c>
    </row>
    <row r="25" spans="1:4" x14ac:dyDescent="0.25">
      <c r="A25" s="70" t="s">
        <v>18</v>
      </c>
      <c r="B25" s="75" t="s">
        <v>19</v>
      </c>
      <c r="C25" s="9" t="s">
        <v>58</v>
      </c>
      <c r="D25" s="3">
        <v>28.083454301075268</v>
      </c>
    </row>
    <row r="26" spans="1:4" x14ac:dyDescent="0.25">
      <c r="A26" s="71"/>
      <c r="B26" s="73"/>
      <c r="C26" s="10" t="s">
        <v>59</v>
      </c>
      <c r="D26" s="5">
        <v>2.9604677419354841</v>
      </c>
    </row>
    <row r="27" spans="1:4" x14ac:dyDescent="0.25">
      <c r="A27" s="71"/>
      <c r="B27" s="73"/>
      <c r="C27" s="10" t="s">
        <v>60</v>
      </c>
      <c r="D27" s="5">
        <v>9.9008771505376352</v>
      </c>
    </row>
    <row r="28" spans="1:4" x14ac:dyDescent="0.25">
      <c r="A28" s="71"/>
      <c r="B28" s="73"/>
      <c r="C28" s="10" t="s">
        <v>61</v>
      </c>
      <c r="D28" s="5">
        <v>3.0013215053763442</v>
      </c>
    </row>
    <row r="29" spans="1:4" x14ac:dyDescent="0.25">
      <c r="A29" s="71"/>
      <c r="B29" s="73"/>
      <c r="C29" s="10" t="s">
        <v>62</v>
      </c>
      <c r="D29" s="5">
        <v>7.2097524193548379</v>
      </c>
    </row>
    <row r="30" spans="1:4" x14ac:dyDescent="0.25">
      <c r="A30" s="71"/>
      <c r="B30" s="73"/>
      <c r="C30" s="10" t="s">
        <v>63</v>
      </c>
      <c r="D30" s="5">
        <v>0.55959677419354825</v>
      </c>
    </row>
    <row r="31" spans="1:4" x14ac:dyDescent="0.25">
      <c r="A31" s="71"/>
      <c r="B31" s="73"/>
      <c r="C31" s="10" t="s">
        <v>64</v>
      </c>
      <c r="D31" s="5">
        <v>93.437477150537632</v>
      </c>
    </row>
    <row r="32" spans="1:4" ht="16.5" thickBot="1" x14ac:dyDescent="0.3">
      <c r="A32" s="72"/>
      <c r="B32" s="74"/>
      <c r="C32" s="11" t="s">
        <v>65</v>
      </c>
      <c r="D32" s="8">
        <v>21.527959677419354</v>
      </c>
    </row>
    <row r="33" spans="1:4" x14ac:dyDescent="0.25">
      <c r="A33" s="70" t="s">
        <v>66</v>
      </c>
      <c r="B33" s="75" t="s">
        <v>30</v>
      </c>
      <c r="C33" s="12" t="s">
        <v>67</v>
      </c>
      <c r="D33" s="13">
        <v>0</v>
      </c>
    </row>
    <row r="34" spans="1:4" x14ac:dyDescent="0.25">
      <c r="A34" s="71"/>
      <c r="B34" s="73"/>
      <c r="C34" s="14" t="s">
        <v>68</v>
      </c>
      <c r="D34" s="5">
        <v>0.96186935483870872</v>
      </c>
    </row>
    <row r="35" spans="1:4" x14ac:dyDescent="0.25">
      <c r="A35" s="71"/>
      <c r="B35" s="73"/>
      <c r="C35" s="14" t="s">
        <v>69</v>
      </c>
      <c r="D35" s="5">
        <v>0.12978360215053769</v>
      </c>
    </row>
    <row r="36" spans="1:4" x14ac:dyDescent="0.25">
      <c r="A36" s="71"/>
      <c r="B36" s="73"/>
      <c r="C36" s="14" t="s">
        <v>70</v>
      </c>
      <c r="D36" s="6">
        <v>0</v>
      </c>
    </row>
    <row r="37" spans="1:4" x14ac:dyDescent="0.25">
      <c r="A37" s="71"/>
      <c r="B37" s="73"/>
      <c r="C37" s="14" t="s">
        <v>71</v>
      </c>
      <c r="D37" s="5">
        <v>0.20143897849462367</v>
      </c>
    </row>
    <row r="38" spans="1:4" x14ac:dyDescent="0.25">
      <c r="A38" s="71"/>
      <c r="B38" s="73"/>
      <c r="C38" s="14" t="s">
        <v>72</v>
      </c>
      <c r="D38" s="6">
        <v>0</v>
      </c>
    </row>
    <row r="39" spans="1:4" x14ac:dyDescent="0.25">
      <c r="A39" s="71"/>
      <c r="B39" s="73"/>
      <c r="C39" s="14" t="s">
        <v>73</v>
      </c>
      <c r="D39" s="5">
        <v>3.3976612903225845E-2</v>
      </c>
    </row>
    <row r="40" spans="1:4" x14ac:dyDescent="0.25">
      <c r="A40" s="71"/>
      <c r="B40" s="73"/>
      <c r="C40" s="14" t="s">
        <v>74</v>
      </c>
      <c r="D40" s="6">
        <v>0</v>
      </c>
    </row>
    <row r="41" spans="1:4" x14ac:dyDescent="0.25">
      <c r="A41" s="71"/>
      <c r="B41" s="73"/>
      <c r="C41" s="14" t="s">
        <v>75</v>
      </c>
      <c r="D41" s="5">
        <v>0.18823118279569895</v>
      </c>
    </row>
    <row r="42" spans="1:4" x14ac:dyDescent="0.25">
      <c r="A42" s="71"/>
      <c r="B42" s="73"/>
      <c r="C42" s="14" t="s">
        <v>76</v>
      </c>
      <c r="D42" s="6">
        <v>0</v>
      </c>
    </row>
    <row r="43" spans="1:4" x14ac:dyDescent="0.25">
      <c r="A43" s="71"/>
      <c r="B43" s="73"/>
      <c r="C43" s="14" t="s">
        <v>77</v>
      </c>
      <c r="D43" s="6">
        <v>0</v>
      </c>
    </row>
    <row r="44" spans="1:4" x14ac:dyDescent="0.25">
      <c r="A44" s="71"/>
      <c r="B44" s="73"/>
      <c r="C44" s="14" t="s">
        <v>78</v>
      </c>
      <c r="D44" s="5">
        <v>0.12781370967741934</v>
      </c>
    </row>
    <row r="45" spans="1:4" x14ac:dyDescent="0.25">
      <c r="A45" s="71"/>
      <c r="B45" s="73"/>
      <c r="C45" s="14" t="s">
        <v>79</v>
      </c>
      <c r="D45" s="6">
        <v>0</v>
      </c>
    </row>
    <row r="46" spans="1:4" x14ac:dyDescent="0.25">
      <c r="A46" s="71"/>
      <c r="B46" s="73"/>
      <c r="C46" s="14" t="s">
        <v>80</v>
      </c>
      <c r="D46" s="6">
        <v>0</v>
      </c>
    </row>
    <row r="47" spans="1:4" x14ac:dyDescent="0.25">
      <c r="A47" s="71"/>
      <c r="B47" s="73"/>
      <c r="C47" s="14" t="s">
        <v>82</v>
      </c>
      <c r="D47" s="6">
        <v>0</v>
      </c>
    </row>
    <row r="48" spans="1:4" x14ac:dyDescent="0.25">
      <c r="A48" s="71"/>
      <c r="B48" s="73"/>
      <c r="C48" s="14" t="s">
        <v>83</v>
      </c>
      <c r="D48" s="5">
        <v>0.12942467741935482</v>
      </c>
    </row>
    <row r="49" spans="1:4" ht="16.5" thickBot="1" x14ac:dyDescent="0.3">
      <c r="A49" s="72"/>
      <c r="B49" s="74"/>
      <c r="C49" s="15" t="s">
        <v>84</v>
      </c>
      <c r="D49" s="8">
        <v>1.0433360215053766</v>
      </c>
    </row>
    <row r="50" spans="1:4" x14ac:dyDescent="0.25">
      <c r="A50" s="70" t="s">
        <v>85</v>
      </c>
      <c r="B50" s="75" t="s">
        <v>29</v>
      </c>
      <c r="C50" s="16" t="s">
        <v>86</v>
      </c>
      <c r="D50" s="3">
        <v>9.707473118279573</v>
      </c>
    </row>
    <row r="51" spans="1:4" x14ac:dyDescent="0.25">
      <c r="A51" s="71"/>
      <c r="B51" s="73"/>
      <c r="C51" s="17" t="s">
        <v>87</v>
      </c>
      <c r="D51" s="5">
        <v>1.5948467741935484</v>
      </c>
    </row>
    <row r="52" spans="1:4" x14ac:dyDescent="0.25">
      <c r="A52" s="71"/>
      <c r="B52" s="73"/>
      <c r="C52" s="17" t="s">
        <v>88</v>
      </c>
      <c r="D52" s="5">
        <v>4.1219623655913979</v>
      </c>
    </row>
    <row r="53" spans="1:4" x14ac:dyDescent="0.25">
      <c r="A53" s="71"/>
      <c r="B53" s="73"/>
      <c r="C53" s="17" t="s">
        <v>89</v>
      </c>
      <c r="D53" s="5">
        <v>1.1338360215053762</v>
      </c>
    </row>
    <row r="54" spans="1:4" x14ac:dyDescent="0.25">
      <c r="A54" s="71"/>
      <c r="B54" s="73"/>
      <c r="C54" s="17" t="s">
        <v>90</v>
      </c>
      <c r="D54" s="5">
        <v>0.18052956989247315</v>
      </c>
    </row>
    <row r="55" spans="1:4" x14ac:dyDescent="0.25">
      <c r="A55" s="71"/>
      <c r="B55" s="73"/>
      <c r="C55" s="17" t="s">
        <v>91</v>
      </c>
      <c r="D55" s="5">
        <v>2.3985537634408605</v>
      </c>
    </row>
    <row r="56" spans="1:4" x14ac:dyDescent="0.25">
      <c r="A56" s="71"/>
      <c r="B56" s="73"/>
      <c r="C56" s="17" t="s">
        <v>92</v>
      </c>
      <c r="D56" s="5">
        <v>1.5096639784946237</v>
      </c>
    </row>
    <row r="57" spans="1:4" x14ac:dyDescent="0.25">
      <c r="A57" s="71"/>
      <c r="B57" s="73"/>
      <c r="C57" s="17" t="s">
        <v>93</v>
      </c>
      <c r="D57" s="5">
        <v>2.1448172043010754</v>
      </c>
    </row>
    <row r="58" spans="1:4" x14ac:dyDescent="0.25">
      <c r="A58" s="71"/>
      <c r="B58" s="73"/>
      <c r="C58" s="17" t="s">
        <v>94</v>
      </c>
      <c r="D58" s="5">
        <v>2.9275967741935482</v>
      </c>
    </row>
    <row r="59" spans="1:4" x14ac:dyDescent="0.25">
      <c r="A59" s="71"/>
      <c r="B59" s="73"/>
      <c r="C59" s="17" t="s">
        <v>95</v>
      </c>
      <c r="D59" s="5">
        <v>0.50719354838709674</v>
      </c>
    </row>
    <row r="60" spans="1:4" x14ac:dyDescent="0.25">
      <c r="A60" s="71"/>
      <c r="B60" s="73"/>
      <c r="C60" s="17" t="s">
        <v>96</v>
      </c>
      <c r="D60" s="5">
        <v>0.33343548387096777</v>
      </c>
    </row>
    <row r="61" spans="1:4" x14ac:dyDescent="0.25">
      <c r="A61" s="71"/>
      <c r="B61" s="73"/>
      <c r="C61" s="17" t="s">
        <v>97</v>
      </c>
      <c r="D61" s="5">
        <v>0.47549731182795701</v>
      </c>
    </row>
    <row r="62" spans="1:4" x14ac:dyDescent="0.25">
      <c r="A62" s="71"/>
      <c r="B62" s="73"/>
      <c r="C62" s="17" t="s">
        <v>98</v>
      </c>
      <c r="D62" s="5">
        <v>0.324752688172043</v>
      </c>
    </row>
    <row r="63" spans="1:4" x14ac:dyDescent="0.25">
      <c r="A63" s="71"/>
      <c r="B63" s="73"/>
      <c r="C63" s="17" t="s">
        <v>99</v>
      </c>
      <c r="D63" s="5">
        <v>0.53893010752688175</v>
      </c>
    </row>
    <row r="64" spans="1:4" x14ac:dyDescent="0.25">
      <c r="A64" s="71"/>
      <c r="B64" s="73"/>
      <c r="C64" s="17" t="s">
        <v>100</v>
      </c>
      <c r="D64" s="5">
        <v>0.13896236559139785</v>
      </c>
    </row>
    <row r="65" spans="1:4" x14ac:dyDescent="0.25">
      <c r="A65" s="71"/>
      <c r="B65" s="73"/>
      <c r="C65" s="17" t="s">
        <v>101</v>
      </c>
      <c r="D65" s="5">
        <v>0.14722043010752689</v>
      </c>
    </row>
    <row r="66" spans="1:4" x14ac:dyDescent="0.25">
      <c r="A66" s="71"/>
      <c r="B66" s="73"/>
      <c r="C66" s="17" t="s">
        <v>102</v>
      </c>
      <c r="D66" s="5">
        <v>0.48720967741935473</v>
      </c>
    </row>
    <row r="67" spans="1:4" x14ac:dyDescent="0.25">
      <c r="A67" s="71"/>
      <c r="B67" s="73"/>
      <c r="C67" s="17" t="s">
        <v>103</v>
      </c>
      <c r="D67" s="5">
        <v>0.43286827956989249</v>
      </c>
    </row>
    <row r="68" spans="1:4" x14ac:dyDescent="0.25">
      <c r="A68" s="71"/>
      <c r="B68" s="73"/>
      <c r="C68" s="17" t="s">
        <v>104</v>
      </c>
      <c r="D68" s="5">
        <v>0.24338440860215052</v>
      </c>
    </row>
    <row r="69" spans="1:4" x14ac:dyDescent="0.25">
      <c r="A69" s="71"/>
      <c r="B69" s="73"/>
      <c r="C69" s="17" t="s">
        <v>105</v>
      </c>
      <c r="D69" s="5">
        <v>0.10707795698924732</v>
      </c>
    </row>
    <row r="70" spans="1:4" x14ac:dyDescent="0.25">
      <c r="A70" s="71"/>
      <c r="B70" s="73"/>
      <c r="C70" s="17" t="s">
        <v>106</v>
      </c>
      <c r="D70" s="5">
        <v>1.6367204301075287</v>
      </c>
    </row>
    <row r="71" spans="1:4" x14ac:dyDescent="0.25">
      <c r="A71" s="71"/>
      <c r="B71" s="73"/>
      <c r="C71" s="17" t="s">
        <v>107</v>
      </c>
      <c r="D71" s="5">
        <v>0.22534677419354798</v>
      </c>
    </row>
    <row r="72" spans="1:4" x14ac:dyDescent="0.25">
      <c r="A72" s="71"/>
      <c r="B72" s="73"/>
      <c r="C72" s="17" t="s">
        <v>108</v>
      </c>
      <c r="D72" s="5">
        <v>6.0241935483870912E-2</v>
      </c>
    </row>
    <row r="73" spans="1:4" x14ac:dyDescent="0.25">
      <c r="A73" s="71"/>
      <c r="B73" s="73"/>
      <c r="C73" s="17" t="s">
        <v>109</v>
      </c>
      <c r="D73" s="5">
        <v>0.21983064516129031</v>
      </c>
    </row>
    <row r="74" spans="1:4" x14ac:dyDescent="0.25">
      <c r="A74" s="71"/>
      <c r="B74" s="73"/>
      <c r="C74" s="17" t="s">
        <v>110</v>
      </c>
      <c r="D74" s="5">
        <v>0.47788172043010746</v>
      </c>
    </row>
    <row r="75" spans="1:4" x14ac:dyDescent="0.25">
      <c r="A75" s="71"/>
      <c r="B75" s="73"/>
      <c r="C75" s="17" t="s">
        <v>111</v>
      </c>
      <c r="D75" s="5">
        <v>0.1206021505376344</v>
      </c>
    </row>
    <row r="76" spans="1:4" x14ac:dyDescent="0.25">
      <c r="A76" s="71"/>
      <c r="B76" s="73"/>
      <c r="C76" s="17" t="s">
        <v>112</v>
      </c>
      <c r="D76" s="5">
        <v>1.9836021505376361E-2</v>
      </c>
    </row>
    <row r="77" spans="1:4" ht="16.5" thickBot="1" x14ac:dyDescent="0.3">
      <c r="A77" s="72"/>
      <c r="B77" s="74"/>
      <c r="C77" s="18" t="s">
        <v>113</v>
      </c>
      <c r="D77" s="8">
        <v>0.37634946236559136</v>
      </c>
    </row>
    <row r="78" spans="1:4" x14ac:dyDescent="0.25">
      <c r="A78" s="70" t="s">
        <v>24</v>
      </c>
      <c r="B78" s="79" t="s">
        <v>25</v>
      </c>
      <c r="C78" s="12" t="s">
        <v>114</v>
      </c>
      <c r="D78" s="3">
        <v>32.586963440860217</v>
      </c>
    </row>
    <row r="79" spans="1:4" x14ac:dyDescent="0.25">
      <c r="A79" s="71"/>
      <c r="B79" s="80"/>
      <c r="C79" s="14" t="s">
        <v>115</v>
      </c>
      <c r="D79" s="5">
        <v>7.7512637096774188</v>
      </c>
    </row>
    <row r="80" spans="1:4" x14ac:dyDescent="0.25">
      <c r="A80" s="71"/>
      <c r="B80" s="80"/>
      <c r="C80" s="14" t="s">
        <v>116</v>
      </c>
      <c r="D80" s="5">
        <v>22.0344870967742</v>
      </c>
    </row>
    <row r="81" spans="1:4" x14ac:dyDescent="0.25">
      <c r="A81" s="71"/>
      <c r="B81" s="80"/>
      <c r="C81" s="14" t="s">
        <v>117</v>
      </c>
      <c r="D81" s="5">
        <v>3.5250988709677413</v>
      </c>
    </row>
    <row r="82" spans="1:4" x14ac:dyDescent="0.25">
      <c r="A82" s="71"/>
      <c r="B82" s="80"/>
      <c r="C82" s="14" t="s">
        <v>118</v>
      </c>
      <c r="D82" s="5">
        <v>42.261491129032258</v>
      </c>
    </row>
    <row r="83" spans="1:4" x14ac:dyDescent="0.25">
      <c r="A83" s="71"/>
      <c r="B83" s="80"/>
      <c r="C83" s="14" t="s">
        <v>119</v>
      </c>
      <c r="D83" s="5">
        <v>1.6931456989247311</v>
      </c>
    </row>
    <row r="84" spans="1:4" x14ac:dyDescent="0.25">
      <c r="A84" s="71"/>
      <c r="B84" s="80"/>
      <c r="C84" s="14" t="s">
        <v>120</v>
      </c>
      <c r="D84" s="5">
        <v>1.0437842473118275</v>
      </c>
    </row>
    <row r="85" spans="1:4" x14ac:dyDescent="0.25">
      <c r="A85" s="71"/>
      <c r="B85" s="80"/>
      <c r="C85" s="14" t="s">
        <v>121</v>
      </c>
      <c r="D85" s="5">
        <v>0.92914704301075279</v>
      </c>
    </row>
    <row r="86" spans="1:4" x14ac:dyDescent="0.25">
      <c r="A86" s="71"/>
      <c r="B86" s="80"/>
      <c r="C86" s="14" t="s">
        <v>122</v>
      </c>
      <c r="D86" s="5">
        <v>14.131275215053764</v>
      </c>
    </row>
    <row r="87" spans="1:4" x14ac:dyDescent="0.25">
      <c r="A87" s="71"/>
      <c r="B87" s="80"/>
      <c r="C87" s="14" t="s">
        <v>123</v>
      </c>
      <c r="D87" s="5">
        <v>4.9169155376344076</v>
      </c>
    </row>
    <row r="88" spans="1:4" x14ac:dyDescent="0.25">
      <c r="A88" s="71"/>
      <c r="B88" s="80"/>
      <c r="C88" s="14" t="s">
        <v>124</v>
      </c>
      <c r="D88" s="5">
        <v>47.308215053763448</v>
      </c>
    </row>
    <row r="89" spans="1:4" x14ac:dyDescent="0.25">
      <c r="A89" s="71"/>
      <c r="B89" s="80"/>
      <c r="C89" s="14" t="s">
        <v>125</v>
      </c>
      <c r="D89" s="5">
        <v>22.939733870967746</v>
      </c>
    </row>
    <row r="90" spans="1:4" x14ac:dyDescent="0.25">
      <c r="A90" s="71"/>
      <c r="B90" s="80"/>
      <c r="C90" s="14" t="s">
        <v>126</v>
      </c>
      <c r="D90" s="5">
        <v>1.2111290322580646</v>
      </c>
    </row>
    <row r="91" spans="1:4" x14ac:dyDescent="0.25">
      <c r="A91" s="71"/>
      <c r="B91" s="80"/>
      <c r="C91" s="14" t="s">
        <v>127</v>
      </c>
      <c r="D91" s="5">
        <v>5.6248809677419338</v>
      </c>
    </row>
    <row r="92" spans="1:4" x14ac:dyDescent="0.25">
      <c r="A92" s="71"/>
      <c r="B92" s="80"/>
      <c r="C92" s="14" t="s">
        <v>128</v>
      </c>
      <c r="D92" s="5">
        <v>2.3390239247311833</v>
      </c>
    </row>
    <row r="93" spans="1:4" x14ac:dyDescent="0.25">
      <c r="A93" s="71"/>
      <c r="B93" s="80"/>
      <c r="C93" s="14" t="s">
        <v>129</v>
      </c>
      <c r="D93" s="5">
        <v>34.957591935483876</v>
      </c>
    </row>
    <row r="94" spans="1:4" x14ac:dyDescent="0.25">
      <c r="A94" s="71"/>
      <c r="B94" s="80"/>
      <c r="C94" s="14" t="s">
        <v>130</v>
      </c>
      <c r="D94" s="5">
        <v>1.1314104838709675</v>
      </c>
    </row>
    <row r="95" spans="1:4" x14ac:dyDescent="0.25">
      <c r="A95" s="71"/>
      <c r="B95" s="80"/>
      <c r="C95" s="14" t="s">
        <v>131</v>
      </c>
      <c r="D95" s="5">
        <v>1.1340819892473122</v>
      </c>
    </row>
    <row r="96" spans="1:4" x14ac:dyDescent="0.25">
      <c r="A96" s="71"/>
      <c r="B96" s="80"/>
      <c r="C96" s="14" t="s">
        <v>132</v>
      </c>
      <c r="D96" s="5">
        <v>6.0544279569892474</v>
      </c>
    </row>
    <row r="97" spans="1:4" x14ac:dyDescent="0.25">
      <c r="A97" s="71"/>
      <c r="B97" s="80"/>
      <c r="C97" s="14" t="s">
        <v>133</v>
      </c>
      <c r="D97" s="5">
        <v>2.759498655913978</v>
      </c>
    </row>
    <row r="98" spans="1:4" x14ac:dyDescent="0.25">
      <c r="A98" s="71"/>
      <c r="B98" s="80"/>
      <c r="C98" s="14" t="s">
        <v>134</v>
      </c>
      <c r="D98" s="5">
        <v>2.0966592903225805</v>
      </c>
    </row>
    <row r="99" spans="1:4" x14ac:dyDescent="0.25">
      <c r="A99" s="71"/>
      <c r="B99" s="80"/>
      <c r="C99" s="14" t="s">
        <v>135</v>
      </c>
      <c r="D99" s="5">
        <v>1.8296359139784948</v>
      </c>
    </row>
    <row r="100" spans="1:4" x14ac:dyDescent="0.25">
      <c r="A100" s="71"/>
      <c r="B100" s="80"/>
      <c r="C100" s="14" t="s">
        <v>136</v>
      </c>
      <c r="D100" s="5">
        <v>0.14598064516129036</v>
      </c>
    </row>
    <row r="101" spans="1:4" x14ac:dyDescent="0.25">
      <c r="A101" s="71"/>
      <c r="B101" s="80"/>
      <c r="C101" s="14" t="s">
        <v>137</v>
      </c>
      <c r="D101" s="5">
        <v>13.258991397849464</v>
      </c>
    </row>
    <row r="102" spans="1:4" x14ac:dyDescent="0.25">
      <c r="A102" s="71"/>
      <c r="B102" s="80"/>
      <c r="C102" s="14" t="s">
        <v>138</v>
      </c>
      <c r="D102" s="5">
        <v>0.3764994623655914</v>
      </c>
    </row>
    <row r="103" spans="1:4" x14ac:dyDescent="0.25">
      <c r="A103" s="71"/>
      <c r="B103" s="80"/>
      <c r="C103" s="14" t="s">
        <v>139</v>
      </c>
      <c r="D103" s="5">
        <v>0.37133306451612907</v>
      </c>
    </row>
    <row r="104" spans="1:4" x14ac:dyDescent="0.25">
      <c r="A104" s="71"/>
      <c r="B104" s="80"/>
      <c r="C104" s="14" t="s">
        <v>140</v>
      </c>
      <c r="D104" s="5">
        <v>0.53623279569892468</v>
      </c>
    </row>
    <row r="105" spans="1:4" x14ac:dyDescent="0.25">
      <c r="A105" s="71"/>
      <c r="B105" s="80"/>
      <c r="C105" s="14" t="s">
        <v>141</v>
      </c>
      <c r="D105" s="5">
        <v>0.41238440860215064</v>
      </c>
    </row>
    <row r="106" spans="1:4" x14ac:dyDescent="0.25">
      <c r="A106" s="71"/>
      <c r="B106" s="80"/>
      <c r="C106" s="14" t="s">
        <v>142</v>
      </c>
      <c r="D106" s="5">
        <v>0.15162768817204303</v>
      </c>
    </row>
    <row r="107" spans="1:4" x14ac:dyDescent="0.25">
      <c r="A107" s="71"/>
      <c r="B107" s="80"/>
      <c r="C107" s="14" t="s">
        <v>143</v>
      </c>
      <c r="D107" s="5">
        <v>0.27680967741935486</v>
      </c>
    </row>
    <row r="108" spans="1:4" x14ac:dyDescent="0.25">
      <c r="A108" s="71"/>
      <c r="B108" s="80"/>
      <c r="C108" s="14" t="s">
        <v>144</v>
      </c>
      <c r="D108" s="5">
        <v>3.1820819892473122</v>
      </c>
    </row>
    <row r="109" spans="1:4" x14ac:dyDescent="0.25">
      <c r="A109" s="71"/>
      <c r="B109" s="80"/>
      <c r="C109" s="14" t="s">
        <v>145</v>
      </c>
      <c r="D109" s="5">
        <v>0.18343682795698921</v>
      </c>
    </row>
    <row r="110" spans="1:4" x14ac:dyDescent="0.25">
      <c r="A110" s="71"/>
      <c r="B110" s="80"/>
      <c r="C110" s="14" t="s">
        <v>146</v>
      </c>
      <c r="D110" s="5">
        <v>0.39423583870967738</v>
      </c>
    </row>
    <row r="111" spans="1:4" x14ac:dyDescent="0.25">
      <c r="A111" s="71"/>
      <c r="B111" s="80"/>
      <c r="C111" s="14" t="s">
        <v>147</v>
      </c>
      <c r="D111" s="5">
        <v>0.39530483870967748</v>
      </c>
    </row>
    <row r="112" spans="1:4" x14ac:dyDescent="0.25">
      <c r="A112" s="71"/>
      <c r="B112" s="80"/>
      <c r="C112" s="14" t="s">
        <v>148</v>
      </c>
      <c r="D112" s="6">
        <v>0</v>
      </c>
    </row>
    <row r="113" spans="1:4" x14ac:dyDescent="0.25">
      <c r="A113" s="71"/>
      <c r="B113" s="80"/>
      <c r="C113" s="14" t="s">
        <v>149</v>
      </c>
      <c r="D113" s="6">
        <v>0</v>
      </c>
    </row>
    <row r="114" spans="1:4" ht="16.5" thickBot="1" x14ac:dyDescent="0.3">
      <c r="A114" s="72"/>
      <c r="B114" s="81"/>
      <c r="C114" s="15" t="s">
        <v>150</v>
      </c>
      <c r="D114" s="19">
        <v>0</v>
      </c>
    </row>
    <row r="115" spans="1:4" x14ac:dyDescent="0.25">
      <c r="A115" s="70" t="s">
        <v>151</v>
      </c>
      <c r="B115" s="75" t="s">
        <v>26</v>
      </c>
      <c r="C115" s="12" t="s">
        <v>152</v>
      </c>
      <c r="D115" s="3">
        <v>2.789043010752688</v>
      </c>
    </row>
    <row r="116" spans="1:4" x14ac:dyDescent="0.25">
      <c r="A116" s="71"/>
      <c r="B116" s="73"/>
      <c r="C116" s="14" t="s">
        <v>153</v>
      </c>
      <c r="D116" s="5">
        <v>0.92321236559139797</v>
      </c>
    </row>
    <row r="117" spans="1:4" x14ac:dyDescent="0.25">
      <c r="A117" s="71"/>
      <c r="B117" s="73"/>
      <c r="C117" s="14" t="s">
        <v>154</v>
      </c>
      <c r="D117" s="5">
        <v>0.20709005376344081</v>
      </c>
    </row>
    <row r="118" spans="1:4" x14ac:dyDescent="0.25">
      <c r="A118" s="71"/>
      <c r="B118" s="73"/>
      <c r="C118" s="14" t="s">
        <v>155</v>
      </c>
      <c r="D118" s="5">
        <v>0.6524717741935484</v>
      </c>
    </row>
    <row r="119" spans="1:4" x14ac:dyDescent="0.25">
      <c r="A119" s="71"/>
      <c r="B119" s="73"/>
      <c r="C119" s="14" t="s">
        <v>156</v>
      </c>
      <c r="D119" s="5">
        <v>1.7697580645161803E-2</v>
      </c>
    </row>
    <row r="120" spans="1:4" x14ac:dyDescent="0.25">
      <c r="A120" s="71"/>
      <c r="B120" s="73"/>
      <c r="C120" s="14" t="s">
        <v>157</v>
      </c>
      <c r="D120" s="5">
        <v>0.10378360215053764</v>
      </c>
    </row>
    <row r="121" spans="1:4" x14ac:dyDescent="0.25">
      <c r="A121" s="71"/>
      <c r="B121" s="73"/>
      <c r="C121" s="14" t="s">
        <v>158</v>
      </c>
      <c r="D121" s="5">
        <v>0.28043951612903228</v>
      </c>
    </row>
    <row r="122" spans="1:4" x14ac:dyDescent="0.25">
      <c r="A122" s="71"/>
      <c r="B122" s="73"/>
      <c r="C122" s="14" t="s">
        <v>159</v>
      </c>
      <c r="D122" s="5">
        <v>4.681336021505377</v>
      </c>
    </row>
    <row r="123" spans="1:4" x14ac:dyDescent="0.25">
      <c r="A123" s="71"/>
      <c r="B123" s="73"/>
      <c r="C123" s="14" t="s">
        <v>160</v>
      </c>
      <c r="D123" s="5">
        <v>0.1357768817204299</v>
      </c>
    </row>
    <row r="124" spans="1:4" x14ac:dyDescent="0.25">
      <c r="A124" s="71"/>
      <c r="B124" s="73"/>
      <c r="C124" s="14" t="s">
        <v>161</v>
      </c>
      <c r="D124" s="5">
        <v>7.0033172043010756</v>
      </c>
    </row>
    <row r="125" spans="1:4" x14ac:dyDescent="0.25">
      <c r="A125" s="71"/>
      <c r="B125" s="73"/>
      <c r="C125" s="14" t="s">
        <v>162</v>
      </c>
      <c r="D125" s="5">
        <v>0.4063575268817205</v>
      </c>
    </row>
    <row r="126" spans="1:4" x14ac:dyDescent="0.25">
      <c r="A126" s="71"/>
      <c r="B126" s="73"/>
      <c r="C126" s="14" t="s">
        <v>163</v>
      </c>
      <c r="D126" s="5">
        <v>0.11938844086021499</v>
      </c>
    </row>
    <row r="127" spans="1:4" x14ac:dyDescent="0.25">
      <c r="A127" s="71"/>
      <c r="B127" s="73"/>
      <c r="C127" s="14" t="s">
        <v>164</v>
      </c>
      <c r="D127" s="5">
        <v>0.7016115591397849</v>
      </c>
    </row>
    <row r="128" spans="1:4" x14ac:dyDescent="0.25">
      <c r="A128" s="71"/>
      <c r="B128" s="73"/>
      <c r="C128" s="14" t="s">
        <v>165</v>
      </c>
      <c r="D128" s="6">
        <v>0</v>
      </c>
    </row>
    <row r="129" spans="1:4" ht="16.5" thickBot="1" x14ac:dyDescent="0.3">
      <c r="A129" s="72"/>
      <c r="B129" s="74"/>
      <c r="C129" s="15" t="s">
        <v>166</v>
      </c>
      <c r="D129" s="8">
        <v>0.49790456989247311</v>
      </c>
    </row>
    <row r="130" spans="1:4" x14ac:dyDescent="0.25">
      <c r="A130" s="70" t="s">
        <v>167</v>
      </c>
      <c r="B130" s="79" t="s">
        <v>168</v>
      </c>
      <c r="C130" s="2" t="s">
        <v>169</v>
      </c>
      <c r="D130" s="3">
        <v>13.515781989247309</v>
      </c>
    </row>
    <row r="131" spans="1:4" x14ac:dyDescent="0.25">
      <c r="A131" s="71"/>
      <c r="B131" s="80"/>
      <c r="C131" s="4" t="s">
        <v>170</v>
      </c>
      <c r="D131" s="5">
        <v>2.5119247311827966</v>
      </c>
    </row>
    <row r="132" spans="1:4" x14ac:dyDescent="0.25">
      <c r="A132" s="71"/>
      <c r="B132" s="80"/>
      <c r="C132" s="4" t="s">
        <v>171</v>
      </c>
      <c r="D132" s="5">
        <v>29.570662365591403</v>
      </c>
    </row>
    <row r="133" spans="1:4" x14ac:dyDescent="0.25">
      <c r="A133" s="71"/>
      <c r="B133" s="80"/>
      <c r="C133" s="4" t="s">
        <v>172</v>
      </c>
      <c r="D133" s="5">
        <v>12.819498387096774</v>
      </c>
    </row>
    <row r="134" spans="1:4" x14ac:dyDescent="0.25">
      <c r="A134" s="71"/>
      <c r="B134" s="80"/>
      <c r="C134" s="4" t="s">
        <v>173</v>
      </c>
      <c r="D134" s="5">
        <v>34.737539516129033</v>
      </c>
    </row>
    <row r="135" spans="1:4" x14ac:dyDescent="0.25">
      <c r="A135" s="71"/>
      <c r="B135" s="80"/>
      <c r="C135" s="4" t="s">
        <v>174</v>
      </c>
      <c r="D135" s="5">
        <v>0.54396102150537651</v>
      </c>
    </row>
    <row r="136" spans="1:4" ht="16.5" thickBot="1" x14ac:dyDescent="0.3">
      <c r="A136" s="72"/>
      <c r="B136" s="81"/>
      <c r="C136" s="7" t="s">
        <v>175</v>
      </c>
      <c r="D136" s="8">
        <v>27.846016129032265</v>
      </c>
    </row>
    <row r="137" spans="1:4" x14ac:dyDescent="0.25">
      <c r="A137" s="70" t="s">
        <v>27</v>
      </c>
      <c r="B137" s="75" t="s">
        <v>28</v>
      </c>
      <c r="C137" s="9" t="s">
        <v>176</v>
      </c>
      <c r="D137" s="3">
        <v>70.57713978494624</v>
      </c>
    </row>
    <row r="138" spans="1:4" x14ac:dyDescent="0.25">
      <c r="A138" s="71"/>
      <c r="B138" s="73"/>
      <c r="C138" s="10" t="s">
        <v>177</v>
      </c>
      <c r="D138" s="5">
        <v>14.976271505376342</v>
      </c>
    </row>
    <row r="139" spans="1:4" ht="16.5" thickBot="1" x14ac:dyDescent="0.3">
      <c r="A139" s="72"/>
      <c r="B139" s="74"/>
      <c r="C139" s="11" t="s">
        <v>178</v>
      </c>
      <c r="D139" s="8">
        <v>1.2235040322580644</v>
      </c>
    </row>
    <row r="140" spans="1:4" x14ac:dyDescent="0.25">
      <c r="A140" s="70" t="s">
        <v>14</v>
      </c>
      <c r="B140" s="75" t="s">
        <v>15</v>
      </c>
      <c r="C140" s="16" t="s">
        <v>179</v>
      </c>
      <c r="D140" s="3">
        <v>1.1202688172043009</v>
      </c>
    </row>
    <row r="141" spans="1:4" x14ac:dyDescent="0.25">
      <c r="A141" s="71"/>
      <c r="B141" s="73"/>
      <c r="C141" s="17" t="s">
        <v>180</v>
      </c>
      <c r="D141" s="5">
        <v>1.4179892473118281</v>
      </c>
    </row>
    <row r="142" spans="1:4" x14ac:dyDescent="0.25">
      <c r="A142" s="71"/>
      <c r="B142" s="73"/>
      <c r="C142" s="17" t="s">
        <v>181</v>
      </c>
      <c r="D142" s="5">
        <v>0.48896774193548387</v>
      </c>
    </row>
    <row r="143" spans="1:4" x14ac:dyDescent="0.25">
      <c r="A143" s="71"/>
      <c r="B143" s="73"/>
      <c r="C143" s="17" t="s">
        <v>182</v>
      </c>
      <c r="D143" s="5">
        <v>0.43611021505376352</v>
      </c>
    </row>
    <row r="144" spans="1:4" x14ac:dyDescent="0.25">
      <c r="A144" s="71"/>
      <c r="B144" s="73"/>
      <c r="C144" s="17" t="s">
        <v>183</v>
      </c>
      <c r="D144" s="5">
        <v>0.53450134408602157</v>
      </c>
    </row>
    <row r="145" spans="1:4" x14ac:dyDescent="0.25">
      <c r="A145" s="71"/>
      <c r="B145" s="73"/>
      <c r="C145" s="17" t="s">
        <v>184</v>
      </c>
      <c r="D145" s="5">
        <v>4.2838709677419318E-2</v>
      </c>
    </row>
    <row r="146" spans="1:4" x14ac:dyDescent="0.25">
      <c r="A146" s="71"/>
      <c r="B146" s="73"/>
      <c r="C146" s="17" t="s">
        <v>185</v>
      </c>
      <c r="D146" s="5">
        <v>0.54663978494623655</v>
      </c>
    </row>
    <row r="147" spans="1:4" x14ac:dyDescent="0.25">
      <c r="A147" s="71"/>
      <c r="B147" s="73"/>
      <c r="C147" s="17" t="s">
        <v>186</v>
      </c>
      <c r="D147" s="5">
        <v>0.47665053763440857</v>
      </c>
    </row>
    <row r="148" spans="1:4" x14ac:dyDescent="0.25">
      <c r="A148" s="71"/>
      <c r="B148" s="73"/>
      <c r="C148" s="17" t="s">
        <v>187</v>
      </c>
      <c r="D148" s="5">
        <v>0.29242876344086022</v>
      </c>
    </row>
    <row r="149" spans="1:4" ht="16.5" thickBot="1" x14ac:dyDescent="0.3">
      <c r="A149" s="72"/>
      <c r="B149" s="74"/>
      <c r="C149" s="18" t="s">
        <v>188</v>
      </c>
      <c r="D149" s="8">
        <v>0.86160887096774186</v>
      </c>
    </row>
    <row r="150" spans="1:4" x14ac:dyDescent="0.25">
      <c r="A150" s="70" t="s">
        <v>66</v>
      </c>
      <c r="B150" s="75" t="s">
        <v>189</v>
      </c>
      <c r="C150" s="12" t="s">
        <v>190</v>
      </c>
      <c r="D150" s="3">
        <v>0.3377034946236559</v>
      </c>
    </row>
    <row r="151" spans="1:4" x14ac:dyDescent="0.25">
      <c r="A151" s="71"/>
      <c r="B151" s="73"/>
      <c r="C151" s="14" t="s">
        <v>191</v>
      </c>
      <c r="D151" s="5">
        <v>0.26834731182795696</v>
      </c>
    </row>
    <row r="152" spans="1:4" x14ac:dyDescent="0.25">
      <c r="A152" s="71"/>
      <c r="B152" s="73"/>
      <c r="C152" s="14" t="s">
        <v>192</v>
      </c>
      <c r="D152" s="5">
        <v>0.31617930107526881</v>
      </c>
    </row>
    <row r="153" spans="1:4" x14ac:dyDescent="0.25">
      <c r="A153" s="71"/>
      <c r="B153" s="73"/>
      <c r="C153" s="14" t="s">
        <v>193</v>
      </c>
      <c r="D153" s="5">
        <v>9.6330645161290307E-2</v>
      </c>
    </row>
    <row r="154" spans="1:4" x14ac:dyDescent="0.25">
      <c r="A154" s="71"/>
      <c r="B154" s="73"/>
      <c r="C154" s="14" t="s">
        <v>194</v>
      </c>
      <c r="D154" s="6">
        <v>0</v>
      </c>
    </row>
    <row r="155" spans="1:4" x14ac:dyDescent="0.25">
      <c r="A155" s="71"/>
      <c r="B155" s="73"/>
      <c r="C155" s="14" t="s">
        <v>195</v>
      </c>
      <c r="D155" s="5">
        <v>7.4593010752688149E-2</v>
      </c>
    </row>
    <row r="156" spans="1:4" x14ac:dyDescent="0.25">
      <c r="A156" s="71"/>
      <c r="B156" s="73"/>
      <c r="C156" s="14" t="s">
        <v>196</v>
      </c>
      <c r="D156" s="5">
        <v>0.29059892473118276</v>
      </c>
    </row>
    <row r="157" spans="1:4" x14ac:dyDescent="0.25">
      <c r="A157" s="71"/>
      <c r="B157" s="73"/>
      <c r="C157" s="14" t="s">
        <v>197</v>
      </c>
      <c r="D157" s="5">
        <v>0.23213629032258054</v>
      </c>
    </row>
    <row r="158" spans="1:4" x14ac:dyDescent="0.25">
      <c r="A158" s="71"/>
      <c r="B158" s="73"/>
      <c r="C158" s="14" t="s">
        <v>198</v>
      </c>
      <c r="D158" s="5">
        <v>0.16764784946236561</v>
      </c>
    </row>
    <row r="159" spans="1:4" x14ac:dyDescent="0.25">
      <c r="A159" s="71"/>
      <c r="B159" s="73"/>
      <c r="C159" s="14" t="s">
        <v>199</v>
      </c>
      <c r="D159" s="5">
        <v>0.3892956989247312</v>
      </c>
    </row>
    <row r="160" spans="1:4" ht="16.5" thickBot="1" x14ac:dyDescent="0.3">
      <c r="A160" s="72"/>
      <c r="B160" s="74"/>
      <c r="C160" s="15" t="s">
        <v>200</v>
      </c>
      <c r="D160" s="8">
        <v>0.16656720430107524</v>
      </c>
    </row>
    <row r="161" spans="1:4" x14ac:dyDescent="0.25">
      <c r="A161" s="70" t="s">
        <v>20</v>
      </c>
      <c r="B161" s="75" t="s">
        <v>21</v>
      </c>
      <c r="C161" s="2" t="s">
        <v>201</v>
      </c>
      <c r="D161" s="3">
        <v>29.117959677419357</v>
      </c>
    </row>
    <row r="162" spans="1:4" x14ac:dyDescent="0.25">
      <c r="A162" s="71"/>
      <c r="B162" s="73"/>
      <c r="C162" s="4" t="s">
        <v>202</v>
      </c>
      <c r="D162" s="5">
        <v>6.1115551075268826</v>
      </c>
    </row>
    <row r="163" spans="1:4" x14ac:dyDescent="0.25">
      <c r="A163" s="71"/>
      <c r="B163" s="73"/>
      <c r="C163" s="4" t="s">
        <v>203</v>
      </c>
      <c r="D163" s="5">
        <v>2.6373830645161291</v>
      </c>
    </row>
    <row r="164" spans="1:4" x14ac:dyDescent="0.25">
      <c r="A164" s="71"/>
      <c r="B164" s="73"/>
      <c r="C164" s="4" t="s">
        <v>204</v>
      </c>
      <c r="D164" s="5">
        <v>5.6706330645161298</v>
      </c>
    </row>
    <row r="165" spans="1:4" x14ac:dyDescent="0.25">
      <c r="A165" s="71"/>
      <c r="B165" s="73"/>
      <c r="C165" s="4" t="s">
        <v>205</v>
      </c>
      <c r="D165" s="6">
        <v>0</v>
      </c>
    </row>
    <row r="166" spans="1:4" x14ac:dyDescent="0.25">
      <c r="A166" s="71"/>
      <c r="B166" s="73"/>
      <c r="C166" s="4" t="s">
        <v>206</v>
      </c>
      <c r="D166" s="5">
        <v>1.2862930107526882</v>
      </c>
    </row>
    <row r="167" spans="1:4" x14ac:dyDescent="0.25">
      <c r="A167" s="71"/>
      <c r="B167" s="73"/>
      <c r="C167" s="4" t="s">
        <v>207</v>
      </c>
      <c r="D167" s="5">
        <v>0.62504301075268809</v>
      </c>
    </row>
    <row r="168" spans="1:4" ht="16.5" thickBot="1" x14ac:dyDescent="0.3">
      <c r="A168" s="72"/>
      <c r="B168" s="74"/>
      <c r="C168" s="7" t="s">
        <v>208</v>
      </c>
      <c r="D168" s="8">
        <v>0.76032661290322578</v>
      </c>
    </row>
    <row r="169" spans="1:4" x14ac:dyDescent="0.25">
      <c r="A169" s="70" t="s">
        <v>209</v>
      </c>
      <c r="B169" s="75" t="s">
        <v>34</v>
      </c>
      <c r="C169" s="16" t="s">
        <v>210</v>
      </c>
      <c r="D169" s="3">
        <v>11.169672043010751</v>
      </c>
    </row>
    <row r="170" spans="1:4" x14ac:dyDescent="0.25">
      <c r="A170" s="71"/>
      <c r="B170" s="73"/>
      <c r="C170" s="17" t="s">
        <v>211</v>
      </c>
      <c r="D170" s="5">
        <v>0</v>
      </c>
    </row>
    <row r="171" spans="1:4" x14ac:dyDescent="0.25">
      <c r="A171" s="71"/>
      <c r="B171" s="73"/>
      <c r="C171" s="17" t="s">
        <v>212</v>
      </c>
      <c r="D171" s="5">
        <v>1.1809809677419354</v>
      </c>
    </row>
    <row r="172" spans="1:4" x14ac:dyDescent="0.25">
      <c r="A172" s="71"/>
      <c r="B172" s="73"/>
      <c r="C172" s="17" t="s">
        <v>213</v>
      </c>
      <c r="D172" s="5">
        <v>4.9344655913978483</v>
      </c>
    </row>
    <row r="173" spans="1:4" x14ac:dyDescent="0.25">
      <c r="A173" s="71"/>
      <c r="B173" s="73"/>
      <c r="C173" s="17" t="s">
        <v>214</v>
      </c>
      <c r="D173" s="5">
        <v>0.42898107526881718</v>
      </c>
    </row>
    <row r="174" spans="1:4" x14ac:dyDescent="0.25">
      <c r="A174" s="71"/>
      <c r="B174" s="73"/>
      <c r="C174" s="17" t="s">
        <v>215</v>
      </c>
      <c r="D174" s="5">
        <v>0.25387999999999994</v>
      </c>
    </row>
    <row r="175" spans="1:4" x14ac:dyDescent="0.25">
      <c r="A175" s="71"/>
      <c r="B175" s="73"/>
      <c r="C175" s="17" t="s">
        <v>216</v>
      </c>
      <c r="D175" s="5">
        <v>0.63488236559139821</v>
      </c>
    </row>
    <row r="176" spans="1:4" x14ac:dyDescent="0.25">
      <c r="A176" s="71"/>
      <c r="B176" s="73"/>
      <c r="C176" s="17" t="s">
        <v>217</v>
      </c>
      <c r="D176" s="5">
        <v>1.9618640860215051</v>
      </c>
    </row>
    <row r="177" spans="1:4" x14ac:dyDescent="0.25">
      <c r="A177" s="71"/>
      <c r="B177" s="73"/>
      <c r="C177" s="17" t="s">
        <v>218</v>
      </c>
      <c r="D177" s="5">
        <v>0.2436401075268817</v>
      </c>
    </row>
    <row r="178" spans="1:4" x14ac:dyDescent="0.25">
      <c r="A178" s="71"/>
      <c r="B178" s="73"/>
      <c r="C178" s="17" t="s">
        <v>219</v>
      </c>
      <c r="D178" s="5">
        <v>6.0596774193548392E-2</v>
      </c>
    </row>
    <row r="179" spans="1:4" x14ac:dyDescent="0.25">
      <c r="A179" s="71"/>
      <c r="B179" s="73"/>
      <c r="C179" s="17" t="s">
        <v>220</v>
      </c>
      <c r="D179" s="5">
        <v>0.26410505376344084</v>
      </c>
    </row>
    <row r="180" spans="1:4" x14ac:dyDescent="0.25">
      <c r="A180" s="71"/>
      <c r="B180" s="73"/>
      <c r="C180" s="17" t="s">
        <v>221</v>
      </c>
      <c r="D180" s="5">
        <v>0.44414010752688171</v>
      </c>
    </row>
    <row r="181" spans="1:4" x14ac:dyDescent="0.25">
      <c r="A181" s="71"/>
      <c r="B181" s="73"/>
      <c r="C181" s="17" t="s">
        <v>222</v>
      </c>
      <c r="D181" s="5">
        <v>0.71179473118279568</v>
      </c>
    </row>
    <row r="182" spans="1:4" x14ac:dyDescent="0.25">
      <c r="A182" s="71"/>
      <c r="B182" s="73"/>
      <c r="C182" s="17" t="s">
        <v>223</v>
      </c>
      <c r="D182" s="5">
        <v>0.43209903225806456</v>
      </c>
    </row>
    <row r="183" spans="1:4" x14ac:dyDescent="0.25">
      <c r="A183" s="71"/>
      <c r="B183" s="73"/>
      <c r="C183" s="17" t="s">
        <v>224</v>
      </c>
      <c r="D183" s="5">
        <v>0.17834096774193547</v>
      </c>
    </row>
    <row r="184" spans="1:4" x14ac:dyDescent="0.25">
      <c r="A184" s="71"/>
      <c r="B184" s="73"/>
      <c r="C184" s="17" t="s">
        <v>225</v>
      </c>
      <c r="D184" s="5">
        <v>0.25906774193548388</v>
      </c>
    </row>
    <row r="185" spans="1:4" x14ac:dyDescent="0.25">
      <c r="A185" s="71"/>
      <c r="B185" s="73"/>
      <c r="C185" s="17" t="s">
        <v>226</v>
      </c>
      <c r="D185" s="5">
        <v>0.47768924731182794</v>
      </c>
    </row>
    <row r="186" spans="1:4" x14ac:dyDescent="0.25">
      <c r="A186" s="71"/>
      <c r="B186" s="73"/>
      <c r="C186" s="17" t="s">
        <v>227</v>
      </c>
      <c r="D186" s="5">
        <v>0.25427956989247313</v>
      </c>
    </row>
    <row r="187" spans="1:4" x14ac:dyDescent="0.25">
      <c r="A187" s="71"/>
      <c r="B187" s="73"/>
      <c r="C187" s="17" t="s">
        <v>228</v>
      </c>
      <c r="D187" s="5">
        <v>1.0634408602150563E-2</v>
      </c>
    </row>
    <row r="188" spans="1:4" x14ac:dyDescent="0.25">
      <c r="A188" s="71"/>
      <c r="B188" s="73"/>
      <c r="C188" s="17" t="s">
        <v>229</v>
      </c>
      <c r="D188" s="5">
        <v>0.28198924731182795</v>
      </c>
    </row>
    <row r="189" spans="1:4" x14ac:dyDescent="0.25">
      <c r="A189" s="71"/>
      <c r="B189" s="73"/>
      <c r="C189" s="17" t="s">
        <v>230</v>
      </c>
      <c r="D189" s="5">
        <v>7.8336559139784948E-2</v>
      </c>
    </row>
    <row r="190" spans="1:4" x14ac:dyDescent="0.25">
      <c r="A190" s="71"/>
      <c r="B190" s="73"/>
      <c r="C190" s="17" t="s">
        <v>231</v>
      </c>
      <c r="D190" s="5">
        <v>0.17309677419354844</v>
      </c>
    </row>
    <row r="191" spans="1:4" x14ac:dyDescent="0.25">
      <c r="A191" s="71"/>
      <c r="B191" s="73"/>
      <c r="C191" s="17" t="s">
        <v>232</v>
      </c>
      <c r="D191" s="5">
        <v>0.28095161290322579</v>
      </c>
    </row>
    <row r="192" spans="1:4" ht="16.5" thickBot="1" x14ac:dyDescent="0.3">
      <c r="A192" s="72"/>
      <c r="B192" s="74"/>
      <c r="C192" s="18" t="s">
        <v>233</v>
      </c>
      <c r="D192" s="8">
        <v>0.38960967741935482</v>
      </c>
    </row>
    <row r="193" spans="1:4" x14ac:dyDescent="0.25">
      <c r="A193" s="70" t="s">
        <v>234</v>
      </c>
      <c r="B193" s="82" t="s">
        <v>33</v>
      </c>
      <c r="C193" s="12" t="s">
        <v>235</v>
      </c>
      <c r="D193" s="3">
        <v>0.3220403225806443</v>
      </c>
    </row>
    <row r="194" spans="1:4" x14ac:dyDescent="0.25">
      <c r="A194" s="71"/>
      <c r="B194" s="83"/>
      <c r="C194" s="14" t="s">
        <v>236</v>
      </c>
      <c r="D194" s="5">
        <v>0.32348387096774189</v>
      </c>
    </row>
    <row r="195" spans="1:4" x14ac:dyDescent="0.25">
      <c r="A195" s="71"/>
      <c r="B195" s="83"/>
      <c r="C195" s="14" t="s">
        <v>237</v>
      </c>
      <c r="D195" s="5">
        <v>3.1947043010752685E-2</v>
      </c>
    </row>
    <row r="196" spans="1:4" x14ac:dyDescent="0.25">
      <c r="A196" s="71"/>
      <c r="B196" s="83"/>
      <c r="C196" s="14" t="s">
        <v>238</v>
      </c>
      <c r="D196" s="6">
        <v>0</v>
      </c>
    </row>
    <row r="197" spans="1:4" x14ac:dyDescent="0.25">
      <c r="A197" s="71"/>
      <c r="B197" s="83"/>
      <c r="C197" s="14" t="s">
        <v>239</v>
      </c>
      <c r="D197" s="5">
        <v>0.12269166666666667</v>
      </c>
    </row>
    <row r="198" spans="1:4" x14ac:dyDescent="0.25">
      <c r="A198" s="71"/>
      <c r="B198" s="83"/>
      <c r="C198" s="14" t="s">
        <v>240</v>
      </c>
      <c r="D198" s="5">
        <v>0.16339946236559139</v>
      </c>
    </row>
    <row r="199" spans="1:4" x14ac:dyDescent="0.25">
      <c r="A199" s="71"/>
      <c r="B199" s="83"/>
      <c r="C199" s="14" t="s">
        <v>241</v>
      </c>
      <c r="D199" s="6">
        <v>0</v>
      </c>
    </row>
    <row r="200" spans="1:4" x14ac:dyDescent="0.25">
      <c r="A200" s="71"/>
      <c r="B200" s="83"/>
      <c r="C200" s="14" t="s">
        <v>242</v>
      </c>
      <c r="D200" s="5">
        <v>5.8909408602150548E-2</v>
      </c>
    </row>
    <row r="201" spans="1:4" x14ac:dyDescent="0.25">
      <c r="A201" s="71"/>
      <c r="B201" s="83"/>
      <c r="C201" s="14" t="s">
        <v>243</v>
      </c>
      <c r="D201" s="5">
        <v>0.1270685483870968</v>
      </c>
    </row>
    <row r="202" spans="1:4" x14ac:dyDescent="0.25">
      <c r="A202" s="71"/>
      <c r="B202" s="83"/>
      <c r="C202" s="14" t="s">
        <v>244</v>
      </c>
      <c r="D202" s="6">
        <v>0</v>
      </c>
    </row>
    <row r="203" spans="1:4" x14ac:dyDescent="0.25">
      <c r="A203" s="71"/>
      <c r="B203" s="83"/>
      <c r="C203" s="14" t="s">
        <v>245</v>
      </c>
      <c r="D203" s="6">
        <v>0</v>
      </c>
    </row>
    <row r="204" spans="1:4" x14ac:dyDescent="0.25">
      <c r="A204" s="71"/>
      <c r="B204" s="83"/>
      <c r="C204" s="14" t="s">
        <v>246</v>
      </c>
      <c r="D204" s="5">
        <v>4.4602150537634416E-2</v>
      </c>
    </row>
    <row r="205" spans="1:4" x14ac:dyDescent="0.25">
      <c r="A205" s="71"/>
      <c r="B205" s="83"/>
      <c r="C205" s="14" t="s">
        <v>247</v>
      </c>
      <c r="D205" s="6">
        <v>0</v>
      </c>
    </row>
    <row r="206" spans="1:4" ht="16.5" thickBot="1" x14ac:dyDescent="0.3">
      <c r="A206" s="72"/>
      <c r="B206" s="84"/>
      <c r="C206" s="15" t="s">
        <v>248</v>
      </c>
      <c r="D206" s="19">
        <v>0</v>
      </c>
    </row>
    <row r="207" spans="1:4" x14ac:dyDescent="0.25">
      <c r="A207" s="70" t="s">
        <v>249</v>
      </c>
      <c r="B207" s="75" t="s">
        <v>250</v>
      </c>
      <c r="C207" s="9" t="s">
        <v>251</v>
      </c>
      <c r="D207" s="3">
        <v>5.1410720967741934</v>
      </c>
    </row>
    <row r="208" spans="1:4" x14ac:dyDescent="0.25">
      <c r="A208" s="71"/>
      <c r="B208" s="73"/>
      <c r="C208" s="10" t="s">
        <v>252</v>
      </c>
      <c r="D208" s="5">
        <v>6.1741088709677427</v>
      </c>
    </row>
    <row r="209" spans="1:4" x14ac:dyDescent="0.25">
      <c r="A209" s="71"/>
      <c r="B209" s="73"/>
      <c r="C209" s="10" t="s">
        <v>253</v>
      </c>
      <c r="D209" s="5">
        <v>0.71290080645161291</v>
      </c>
    </row>
    <row r="210" spans="1:4" x14ac:dyDescent="0.25">
      <c r="A210" s="71"/>
      <c r="B210" s="73"/>
      <c r="C210" s="10" t="s">
        <v>254</v>
      </c>
      <c r="D210" s="5">
        <v>0.19503064516129029</v>
      </c>
    </row>
    <row r="211" spans="1:4" x14ac:dyDescent="0.25">
      <c r="A211" s="71"/>
      <c r="B211" s="73"/>
      <c r="C211" s="10" t="s">
        <v>255</v>
      </c>
      <c r="D211" s="5">
        <v>0.55556612903225799</v>
      </c>
    </row>
    <row r="212" spans="1:4" x14ac:dyDescent="0.25">
      <c r="A212" s="71"/>
      <c r="B212" s="73"/>
      <c r="C212" s="10" t="s">
        <v>256</v>
      </c>
      <c r="D212" s="5">
        <v>0.5081153225806454</v>
      </c>
    </row>
    <row r="213" spans="1:4" x14ac:dyDescent="0.25">
      <c r="A213" s="71"/>
      <c r="B213" s="73"/>
      <c r="C213" s="10" t="s">
        <v>257</v>
      </c>
      <c r="D213" s="5">
        <v>0.19650881720430108</v>
      </c>
    </row>
    <row r="214" spans="1:4" x14ac:dyDescent="0.25">
      <c r="A214" s="71"/>
      <c r="B214" s="73"/>
      <c r="C214" s="10" t="s">
        <v>258</v>
      </c>
      <c r="D214" s="5">
        <v>0.58551021505376344</v>
      </c>
    </row>
    <row r="215" spans="1:4" x14ac:dyDescent="0.25">
      <c r="A215" s="71"/>
      <c r="B215" s="73"/>
      <c r="C215" s="10" t="s">
        <v>259</v>
      </c>
      <c r="D215" s="5">
        <v>0.21815510752688183</v>
      </c>
    </row>
    <row r="216" spans="1:4" x14ac:dyDescent="0.25">
      <c r="A216" s="71"/>
      <c r="B216" s="73"/>
      <c r="C216" s="10" t="s">
        <v>260</v>
      </c>
      <c r="D216" s="5">
        <v>1.7315188172043012</v>
      </c>
    </row>
    <row r="217" spans="1:4" x14ac:dyDescent="0.25">
      <c r="A217" s="71"/>
      <c r="B217" s="73"/>
      <c r="C217" s="10" t="s">
        <v>261</v>
      </c>
      <c r="D217" s="5">
        <v>0.6592444086021505</v>
      </c>
    </row>
    <row r="218" spans="1:4" x14ac:dyDescent="0.25">
      <c r="A218" s="71"/>
      <c r="B218" s="73"/>
      <c r="C218" s="10" t="s">
        <v>262</v>
      </c>
      <c r="D218" s="5">
        <v>1.050655376344086</v>
      </c>
    </row>
    <row r="219" spans="1:4" x14ac:dyDescent="0.25">
      <c r="A219" s="71"/>
      <c r="B219" s="73"/>
      <c r="C219" s="10" t="s">
        <v>263</v>
      </c>
      <c r="D219" s="5">
        <v>0.65729166666666672</v>
      </c>
    </row>
    <row r="220" spans="1:4" x14ac:dyDescent="0.25">
      <c r="A220" s="71"/>
      <c r="B220" s="73"/>
      <c r="C220" s="10" t="s">
        <v>264</v>
      </c>
      <c r="D220" s="5">
        <v>0.57906801075268821</v>
      </c>
    </row>
    <row r="221" spans="1:4" x14ac:dyDescent="0.25">
      <c r="A221" s="71"/>
      <c r="B221" s="73"/>
      <c r="C221" s="10" t="s">
        <v>265</v>
      </c>
      <c r="D221" s="5">
        <v>5.2972043010752617E-3</v>
      </c>
    </row>
    <row r="222" spans="1:4" ht="16.5" thickBot="1" x14ac:dyDescent="0.3">
      <c r="A222" s="72"/>
      <c r="B222" s="74"/>
      <c r="C222" s="11" t="s">
        <v>266</v>
      </c>
      <c r="D222" s="8">
        <v>2.9739247311827959E-2</v>
      </c>
    </row>
    <row r="223" spans="1:4" x14ac:dyDescent="0.25">
      <c r="A223" s="70" t="s">
        <v>267</v>
      </c>
      <c r="B223" s="75" t="s">
        <v>268</v>
      </c>
      <c r="C223" s="12" t="s">
        <v>269</v>
      </c>
      <c r="D223" s="3">
        <v>1.7299153225806458</v>
      </c>
    </row>
    <row r="224" spans="1:4" x14ac:dyDescent="0.25">
      <c r="A224" s="71"/>
      <c r="B224" s="73"/>
      <c r="C224" s="14" t="s">
        <v>270</v>
      </c>
      <c r="D224" s="5">
        <v>2.6156545698924729</v>
      </c>
    </row>
    <row r="225" spans="1:4" x14ac:dyDescent="0.25">
      <c r="A225" s="71"/>
      <c r="B225" s="73"/>
      <c r="C225" s="14" t="s">
        <v>271</v>
      </c>
      <c r="D225" s="5">
        <v>2.6319166666666667</v>
      </c>
    </row>
    <row r="226" spans="1:4" x14ac:dyDescent="0.25">
      <c r="A226" s="71"/>
      <c r="B226" s="73"/>
      <c r="C226" s="14" t="s">
        <v>272</v>
      </c>
      <c r="D226" s="5">
        <v>0.77380376344086022</v>
      </c>
    </row>
    <row r="227" spans="1:4" x14ac:dyDescent="0.25">
      <c r="A227" s="71"/>
      <c r="B227" s="73"/>
      <c r="C227" s="14" t="s">
        <v>273</v>
      </c>
      <c r="D227" s="5">
        <v>0.60368145161290321</v>
      </c>
    </row>
    <row r="228" spans="1:4" x14ac:dyDescent="0.25">
      <c r="A228" s="71"/>
      <c r="B228" s="73"/>
      <c r="C228" s="14" t="s">
        <v>274</v>
      </c>
      <c r="D228" s="5">
        <v>0.24593682795698923</v>
      </c>
    </row>
    <row r="229" spans="1:4" x14ac:dyDescent="0.25">
      <c r="A229" s="71"/>
      <c r="B229" s="73"/>
      <c r="C229" s="14" t="s">
        <v>275</v>
      </c>
      <c r="D229" s="5">
        <v>2.0076545698924733</v>
      </c>
    </row>
    <row r="230" spans="1:4" x14ac:dyDescent="0.25">
      <c r="A230" s="71"/>
      <c r="B230" s="73"/>
      <c r="C230" s="14" t="s">
        <v>276</v>
      </c>
      <c r="D230" s="5">
        <v>0.22720833333333335</v>
      </c>
    </row>
    <row r="231" spans="1:4" x14ac:dyDescent="0.25">
      <c r="A231" s="71"/>
      <c r="B231" s="73"/>
      <c r="C231" s="14" t="s">
        <v>277</v>
      </c>
      <c r="D231" s="5">
        <v>0.4210336021505377</v>
      </c>
    </row>
    <row r="232" spans="1:4" x14ac:dyDescent="0.25">
      <c r="A232" s="71"/>
      <c r="B232" s="73"/>
      <c r="C232" s="14" t="s">
        <v>278</v>
      </c>
      <c r="D232" s="5">
        <v>0.79629569892473129</v>
      </c>
    </row>
    <row r="233" spans="1:4" x14ac:dyDescent="0.25">
      <c r="A233" s="71"/>
      <c r="B233" s="73"/>
      <c r="C233" s="14" t="s">
        <v>279</v>
      </c>
      <c r="D233" s="5">
        <v>1.9713709677419367E-2</v>
      </c>
    </row>
    <row r="234" spans="1:4" x14ac:dyDescent="0.25">
      <c r="A234" s="71"/>
      <c r="B234" s="73"/>
      <c r="C234" s="14" t="s">
        <v>280</v>
      </c>
      <c r="D234" s="5">
        <v>0.38301747311827961</v>
      </c>
    </row>
    <row r="235" spans="1:4" x14ac:dyDescent="0.25">
      <c r="A235" s="71"/>
      <c r="B235" s="73"/>
      <c r="C235" s="14" t="s">
        <v>281</v>
      </c>
      <c r="D235" s="5">
        <v>0.49241263440860239</v>
      </c>
    </row>
    <row r="236" spans="1:4" x14ac:dyDescent="0.25">
      <c r="A236" s="71"/>
      <c r="B236" s="73"/>
      <c r="C236" s="14" t="s">
        <v>282</v>
      </c>
      <c r="D236" s="5">
        <v>43.891375000000004</v>
      </c>
    </row>
    <row r="237" spans="1:4" x14ac:dyDescent="0.25">
      <c r="A237" s="71"/>
      <c r="B237" s="73"/>
      <c r="C237" s="14" t="s">
        <v>283</v>
      </c>
      <c r="D237" s="6">
        <v>0</v>
      </c>
    </row>
    <row r="238" spans="1:4" x14ac:dyDescent="0.25">
      <c r="A238" s="71"/>
      <c r="B238" s="73"/>
      <c r="C238" s="14" t="s">
        <v>284</v>
      </c>
      <c r="D238" s="5">
        <v>0.10991263440860216</v>
      </c>
    </row>
    <row r="239" spans="1:4" x14ac:dyDescent="0.25">
      <c r="A239" s="71"/>
      <c r="B239" s="73"/>
      <c r="C239" s="14" t="s">
        <v>285</v>
      </c>
      <c r="D239" s="5">
        <v>0.88015994623655924</v>
      </c>
    </row>
    <row r="240" spans="1:4" x14ac:dyDescent="0.25">
      <c r="A240" s="71"/>
      <c r="B240" s="73"/>
      <c r="C240" s="14" t="s">
        <v>286</v>
      </c>
      <c r="D240" s="5">
        <v>0.3158037634408602</v>
      </c>
    </row>
    <row r="241" spans="1:4" x14ac:dyDescent="0.25">
      <c r="A241" s="71"/>
      <c r="B241" s="73"/>
      <c r="C241" s="14" t="s">
        <v>287</v>
      </c>
      <c r="D241" s="5">
        <v>0.34841129032258067</v>
      </c>
    </row>
    <row r="242" spans="1:4" x14ac:dyDescent="0.25">
      <c r="A242" s="71"/>
      <c r="B242" s="73"/>
      <c r="C242" s="14" t="s">
        <v>288</v>
      </c>
      <c r="D242" s="5">
        <v>0.54483602150537636</v>
      </c>
    </row>
    <row r="243" spans="1:4" ht="16.5" thickBot="1" x14ac:dyDescent="0.3">
      <c r="A243" s="72"/>
      <c r="B243" s="74"/>
      <c r="C243" s="15" t="s">
        <v>289</v>
      </c>
      <c r="D243" s="8">
        <v>0.97124112903225812</v>
      </c>
    </row>
    <row r="244" spans="1:4" x14ac:dyDescent="0.25">
      <c r="A244" s="70" t="s">
        <v>290</v>
      </c>
      <c r="B244" s="79" t="s">
        <v>291</v>
      </c>
      <c r="C244" s="12" t="s">
        <v>292</v>
      </c>
      <c r="D244" s="3">
        <v>0.21694086021505399</v>
      </c>
    </row>
    <row r="245" spans="1:4" x14ac:dyDescent="0.25">
      <c r="A245" s="71"/>
      <c r="B245" s="80"/>
      <c r="C245" s="14" t="s">
        <v>293</v>
      </c>
      <c r="D245" s="5">
        <v>1.1624287634408603</v>
      </c>
    </row>
    <row r="246" spans="1:4" x14ac:dyDescent="0.25">
      <c r="A246" s="71"/>
      <c r="B246" s="80"/>
      <c r="C246" s="14" t="s">
        <v>294</v>
      </c>
      <c r="D246" s="5">
        <v>9.5198924731182799E-2</v>
      </c>
    </row>
    <row r="247" spans="1:4" x14ac:dyDescent="0.25">
      <c r="A247" s="71"/>
      <c r="B247" s="80"/>
      <c r="C247" s="14" t="s">
        <v>295</v>
      </c>
      <c r="D247" s="5">
        <v>0.6779690860215053</v>
      </c>
    </row>
    <row r="248" spans="1:4" x14ac:dyDescent="0.25">
      <c r="A248" s="71"/>
      <c r="B248" s="80"/>
      <c r="C248" s="14" t="s">
        <v>296</v>
      </c>
      <c r="D248" s="5">
        <v>0.62213978494623656</v>
      </c>
    </row>
    <row r="249" spans="1:4" x14ac:dyDescent="0.25">
      <c r="A249" s="71"/>
      <c r="B249" s="80"/>
      <c r="C249" s="14" t="s">
        <v>297</v>
      </c>
      <c r="D249" s="5">
        <v>4.8897271505376345</v>
      </c>
    </row>
    <row r="250" spans="1:4" x14ac:dyDescent="0.25">
      <c r="A250" s="71"/>
      <c r="B250" s="80"/>
      <c r="C250" s="14" t="s">
        <v>298</v>
      </c>
      <c r="D250" s="5">
        <v>0.72926612903225807</v>
      </c>
    </row>
    <row r="251" spans="1:4" x14ac:dyDescent="0.25">
      <c r="A251" s="71"/>
      <c r="B251" s="80"/>
      <c r="C251" s="14" t="s">
        <v>299</v>
      </c>
      <c r="D251" s="5">
        <v>0.2571787634408601</v>
      </c>
    </row>
    <row r="252" spans="1:4" x14ac:dyDescent="0.25">
      <c r="A252" s="71"/>
      <c r="B252" s="80"/>
      <c r="C252" s="14" t="s">
        <v>300</v>
      </c>
      <c r="D252" s="5">
        <v>0.46676747311827937</v>
      </c>
    </row>
    <row r="253" spans="1:4" x14ac:dyDescent="0.25">
      <c r="A253" s="71"/>
      <c r="B253" s="80"/>
      <c r="C253" s="14" t="s">
        <v>301</v>
      </c>
      <c r="D253" s="5">
        <v>3.5276586021505376</v>
      </c>
    </row>
    <row r="254" spans="1:4" x14ac:dyDescent="0.25">
      <c r="A254" s="71"/>
      <c r="B254" s="80"/>
      <c r="C254" s="14" t="s">
        <v>302</v>
      </c>
      <c r="D254" s="5">
        <v>0.23940322580645157</v>
      </c>
    </row>
    <row r="255" spans="1:4" x14ac:dyDescent="0.25">
      <c r="A255" s="71"/>
      <c r="B255" s="80"/>
      <c r="C255" s="14" t="s">
        <v>303</v>
      </c>
      <c r="D255" s="5">
        <v>1.3486196236559138</v>
      </c>
    </row>
    <row r="256" spans="1:4" x14ac:dyDescent="0.25">
      <c r="A256" s="71"/>
      <c r="B256" s="80"/>
      <c r="C256" s="14" t="s">
        <v>304</v>
      </c>
      <c r="D256" s="6">
        <v>0</v>
      </c>
    </row>
    <row r="257" spans="1:4" x14ac:dyDescent="0.25">
      <c r="A257" s="71"/>
      <c r="B257" s="80"/>
      <c r="C257" s="14" t="s">
        <v>305</v>
      </c>
      <c r="D257" s="5">
        <v>0.58724059139784945</v>
      </c>
    </row>
    <row r="258" spans="1:4" x14ac:dyDescent="0.25">
      <c r="A258" s="71"/>
      <c r="B258" s="80"/>
      <c r="C258" s="14" t="s">
        <v>306</v>
      </c>
      <c r="D258" s="5">
        <v>0.14575672043010746</v>
      </c>
    </row>
    <row r="259" spans="1:4" x14ac:dyDescent="0.25">
      <c r="A259" s="71"/>
      <c r="B259" s="80"/>
      <c r="C259" s="14" t="s">
        <v>307</v>
      </c>
      <c r="D259" s="5">
        <v>0.4708010752688172</v>
      </c>
    </row>
    <row r="260" spans="1:4" x14ac:dyDescent="0.25">
      <c r="A260" s="71"/>
      <c r="B260" s="80"/>
      <c r="C260" s="14" t="s">
        <v>308</v>
      </c>
      <c r="D260" s="6">
        <v>0</v>
      </c>
    </row>
    <row r="261" spans="1:4" x14ac:dyDescent="0.25">
      <c r="A261" s="71"/>
      <c r="B261" s="80"/>
      <c r="C261" s="14" t="s">
        <v>309</v>
      </c>
      <c r="D261" s="5">
        <v>1.4120174731182793</v>
      </c>
    </row>
    <row r="262" spans="1:4" x14ac:dyDescent="0.25">
      <c r="A262" s="71"/>
      <c r="B262" s="80"/>
      <c r="C262" s="14" t="s">
        <v>310</v>
      </c>
      <c r="D262" s="5">
        <v>1.2002231182795697</v>
      </c>
    </row>
    <row r="263" spans="1:4" x14ac:dyDescent="0.25">
      <c r="A263" s="71"/>
      <c r="B263" s="80"/>
      <c r="C263" s="14" t="s">
        <v>311</v>
      </c>
      <c r="D263" s="5">
        <v>0.12115725806451616</v>
      </c>
    </row>
    <row r="264" spans="1:4" x14ac:dyDescent="0.25">
      <c r="A264" s="71"/>
      <c r="B264" s="80"/>
      <c r="C264" s="14" t="s">
        <v>312</v>
      </c>
      <c r="D264" s="5">
        <v>0.1299583333333334</v>
      </c>
    </row>
    <row r="265" spans="1:4" x14ac:dyDescent="0.25">
      <c r="A265" s="71"/>
      <c r="B265" s="80"/>
      <c r="C265" s="14" t="s">
        <v>313</v>
      </c>
      <c r="D265" s="5">
        <v>4.1220537634408601</v>
      </c>
    </row>
    <row r="266" spans="1:4" x14ac:dyDescent="0.25">
      <c r="A266" s="71"/>
      <c r="B266" s="80"/>
      <c r="C266" s="14" t="s">
        <v>314</v>
      </c>
      <c r="D266" s="5">
        <v>1.9013655913978496</v>
      </c>
    </row>
    <row r="267" spans="1:4" x14ac:dyDescent="0.25">
      <c r="A267" s="71"/>
      <c r="B267" s="80"/>
      <c r="C267" s="14" t="s">
        <v>315</v>
      </c>
      <c r="D267" s="5">
        <v>0.52064919354838712</v>
      </c>
    </row>
    <row r="268" spans="1:4" x14ac:dyDescent="0.25">
      <c r="A268" s="71"/>
      <c r="B268" s="80"/>
      <c r="C268" s="14" t="s">
        <v>316</v>
      </c>
      <c r="D268" s="5">
        <v>0.23658198924731186</v>
      </c>
    </row>
    <row r="269" spans="1:4" x14ac:dyDescent="0.25">
      <c r="A269" s="71"/>
      <c r="B269" s="80"/>
      <c r="C269" s="14" t="s">
        <v>317</v>
      </c>
      <c r="D269" s="5">
        <v>1.6620416666666666</v>
      </c>
    </row>
    <row r="270" spans="1:4" x14ac:dyDescent="0.25">
      <c r="A270" s="71"/>
      <c r="B270" s="80"/>
      <c r="C270" s="14" t="s">
        <v>318</v>
      </c>
      <c r="D270" s="5">
        <v>0.46704623655913974</v>
      </c>
    </row>
    <row r="271" spans="1:4" x14ac:dyDescent="0.25">
      <c r="A271" s="71"/>
      <c r="B271" s="80"/>
      <c r="C271" s="14" t="s">
        <v>319</v>
      </c>
      <c r="D271" s="5">
        <v>0.19607526881720433</v>
      </c>
    </row>
    <row r="272" spans="1:4" x14ac:dyDescent="0.25">
      <c r="A272" s="71"/>
      <c r="B272" s="80"/>
      <c r="C272" s="14" t="s">
        <v>320</v>
      </c>
      <c r="D272" s="5">
        <v>2.0225336021505376</v>
      </c>
    </row>
    <row r="273" spans="1:4" x14ac:dyDescent="0.25">
      <c r="A273" s="71"/>
      <c r="B273" s="80"/>
      <c r="C273" s="14" t="s">
        <v>321</v>
      </c>
      <c r="D273" s="5">
        <v>0.14961290322580645</v>
      </c>
    </row>
    <row r="274" spans="1:4" ht="16.5" thickBot="1" x14ac:dyDescent="0.3">
      <c r="A274" s="71"/>
      <c r="B274" s="80"/>
      <c r="C274" s="14" t="s">
        <v>322</v>
      </c>
      <c r="D274" s="5">
        <v>0.83880107526881731</v>
      </c>
    </row>
    <row r="275" spans="1:4" x14ac:dyDescent="0.25">
      <c r="A275" s="70" t="s">
        <v>8</v>
      </c>
      <c r="B275" s="75" t="s">
        <v>9</v>
      </c>
      <c r="C275" s="12" t="s">
        <v>323</v>
      </c>
      <c r="D275" s="3">
        <v>0.37165806451612893</v>
      </c>
    </row>
    <row r="276" spans="1:4" x14ac:dyDescent="0.25">
      <c r="A276" s="71"/>
      <c r="B276" s="73"/>
      <c r="C276" s="14" t="s">
        <v>324</v>
      </c>
      <c r="D276" s="5">
        <v>0.97435161290322592</v>
      </c>
    </row>
    <row r="277" spans="1:4" x14ac:dyDescent="0.25">
      <c r="A277" s="71"/>
      <c r="B277" s="73"/>
      <c r="C277" s="14" t="s">
        <v>325</v>
      </c>
      <c r="D277" s="5">
        <v>1.0335266129032259</v>
      </c>
    </row>
    <row r="278" spans="1:4" x14ac:dyDescent="0.25">
      <c r="A278" s="71"/>
      <c r="B278" s="73"/>
      <c r="C278" s="14" t="s">
        <v>326</v>
      </c>
      <c r="D278" s="5">
        <v>0.39570779569892472</v>
      </c>
    </row>
    <row r="279" spans="1:4" x14ac:dyDescent="0.25">
      <c r="A279" s="71"/>
      <c r="B279" s="73"/>
      <c r="C279" s="14" t="s">
        <v>327</v>
      </c>
      <c r="D279" s="5">
        <v>0.20918763440860211</v>
      </c>
    </row>
    <row r="280" spans="1:4" x14ac:dyDescent="0.25">
      <c r="A280" s="71"/>
      <c r="B280" s="73"/>
      <c r="C280" s="14" t="s">
        <v>328</v>
      </c>
      <c r="D280" s="5">
        <v>0.69899516129032269</v>
      </c>
    </row>
    <row r="281" spans="1:4" x14ac:dyDescent="0.25">
      <c r="A281" s="71"/>
      <c r="B281" s="73"/>
      <c r="C281" s="14" t="s">
        <v>329</v>
      </c>
      <c r="D281" s="5">
        <v>0.64750483870967734</v>
      </c>
    </row>
    <row r="282" spans="1:4" x14ac:dyDescent="0.25">
      <c r="A282" s="71"/>
      <c r="B282" s="73"/>
      <c r="C282" s="14" t="s">
        <v>330</v>
      </c>
      <c r="D282" s="5">
        <v>0.34925268817204308</v>
      </c>
    </row>
    <row r="283" spans="1:4" x14ac:dyDescent="0.25">
      <c r="A283" s="71"/>
      <c r="B283" s="73"/>
      <c r="C283" s="14" t="s">
        <v>331</v>
      </c>
      <c r="D283" s="6">
        <v>0</v>
      </c>
    </row>
    <row r="284" spans="1:4" x14ac:dyDescent="0.25">
      <c r="A284" s="71"/>
      <c r="B284" s="73"/>
      <c r="C284" s="14" t="s">
        <v>332</v>
      </c>
      <c r="D284" s="5">
        <v>6.2500000000000056E-2</v>
      </c>
    </row>
    <row r="285" spans="1:4" x14ac:dyDescent="0.25">
      <c r="A285" s="71"/>
      <c r="B285" s="73"/>
      <c r="C285" s="14" t="s">
        <v>333</v>
      </c>
      <c r="D285" s="5">
        <v>0.89789946236559148</v>
      </c>
    </row>
    <row r="286" spans="1:4" x14ac:dyDescent="0.25">
      <c r="A286" s="71"/>
      <c r="B286" s="73"/>
      <c r="C286" s="14" t="s">
        <v>334</v>
      </c>
      <c r="D286" s="5">
        <v>0.37137446236559141</v>
      </c>
    </row>
    <row r="287" spans="1:4" x14ac:dyDescent="0.25">
      <c r="A287" s="71"/>
      <c r="B287" s="73"/>
      <c r="C287" s="14" t="s">
        <v>335</v>
      </c>
      <c r="D287" s="5">
        <v>2.3868887096774194</v>
      </c>
    </row>
    <row r="288" spans="1:4" x14ac:dyDescent="0.25">
      <c r="A288" s="71"/>
      <c r="B288" s="73"/>
      <c r="C288" s="14" t="s">
        <v>336</v>
      </c>
      <c r="D288" s="5">
        <v>3.5244354838709691E-2</v>
      </c>
    </row>
    <row r="289" spans="1:4" x14ac:dyDescent="0.25">
      <c r="A289" s="71"/>
      <c r="B289" s="73"/>
      <c r="C289" s="14" t="s">
        <v>337</v>
      </c>
      <c r="D289" s="5">
        <v>2.1505521505376342</v>
      </c>
    </row>
    <row r="290" spans="1:4" x14ac:dyDescent="0.25">
      <c r="A290" s="71"/>
      <c r="B290" s="73"/>
      <c r="C290" s="14" t="s">
        <v>338</v>
      </c>
      <c r="D290" s="5">
        <v>0.6115849462365599</v>
      </c>
    </row>
    <row r="291" spans="1:4" x14ac:dyDescent="0.25">
      <c r="A291" s="71"/>
      <c r="B291" s="73"/>
      <c r="C291" s="14" t="s">
        <v>339</v>
      </c>
      <c r="D291" s="6">
        <v>0</v>
      </c>
    </row>
    <row r="292" spans="1:4" x14ac:dyDescent="0.25">
      <c r="A292" s="71"/>
      <c r="B292" s="73"/>
      <c r="C292" s="14" t="s">
        <v>340</v>
      </c>
      <c r="D292" s="5">
        <v>2.1846344086021503</v>
      </c>
    </row>
    <row r="293" spans="1:4" x14ac:dyDescent="0.25">
      <c r="A293" s="71"/>
      <c r="B293" s="73"/>
      <c r="C293" s="14" t="s">
        <v>341</v>
      </c>
      <c r="D293" s="5">
        <v>0.13348548387096776</v>
      </c>
    </row>
    <row r="294" spans="1:4" x14ac:dyDescent="0.25">
      <c r="A294" s="71"/>
      <c r="B294" s="73"/>
      <c r="C294" s="14" t="s">
        <v>342</v>
      </c>
      <c r="D294" s="5">
        <v>1.6937123655913986</v>
      </c>
    </row>
    <row r="295" spans="1:4" x14ac:dyDescent="0.25">
      <c r="A295" s="71"/>
      <c r="B295" s="73"/>
      <c r="C295" s="14" t="s">
        <v>343</v>
      </c>
      <c r="D295" s="5">
        <v>0.2762986559139784</v>
      </c>
    </row>
    <row r="296" spans="1:4" x14ac:dyDescent="0.25">
      <c r="A296" s="71"/>
      <c r="B296" s="73"/>
      <c r="C296" s="14" t="s">
        <v>344</v>
      </c>
      <c r="D296" s="5">
        <v>0.79211263440860225</v>
      </c>
    </row>
    <row r="297" spans="1:4" ht="16.5" thickBot="1" x14ac:dyDescent="0.3">
      <c r="A297" s="72"/>
      <c r="B297" s="74"/>
      <c r="C297" s="15" t="s">
        <v>345</v>
      </c>
      <c r="D297" s="8">
        <v>0.37187096774193562</v>
      </c>
    </row>
    <row r="298" spans="1:4" x14ac:dyDescent="0.25">
      <c r="A298" s="70" t="s">
        <v>22</v>
      </c>
      <c r="B298" s="75" t="s">
        <v>23</v>
      </c>
      <c r="C298" s="9" t="s">
        <v>346</v>
      </c>
      <c r="D298" s="3">
        <v>1.2829462365591393</v>
      </c>
    </row>
    <row r="299" spans="1:4" x14ac:dyDescent="0.25">
      <c r="A299" s="71"/>
      <c r="B299" s="73"/>
      <c r="C299" s="10" t="s">
        <v>347</v>
      </c>
      <c r="D299" s="5">
        <v>9.1747311827957145E-3</v>
      </c>
    </row>
    <row r="300" spans="1:4" x14ac:dyDescent="0.25">
      <c r="A300" s="71"/>
      <c r="B300" s="73"/>
      <c r="C300" s="10" t="s">
        <v>348</v>
      </c>
      <c r="D300" s="5">
        <v>6.932258064516128E-2</v>
      </c>
    </row>
    <row r="301" spans="1:4" x14ac:dyDescent="0.25">
      <c r="A301" s="71"/>
      <c r="B301" s="73"/>
      <c r="C301" s="10" t="s">
        <v>349</v>
      </c>
      <c r="D301" s="5">
        <v>2.9077956989247311E-2</v>
      </c>
    </row>
    <row r="302" spans="1:4" x14ac:dyDescent="0.25">
      <c r="A302" s="71"/>
      <c r="B302" s="73"/>
      <c r="C302" s="10" t="s">
        <v>350</v>
      </c>
      <c r="D302" s="6">
        <v>0</v>
      </c>
    </row>
    <row r="303" spans="1:4" x14ac:dyDescent="0.25">
      <c r="A303" s="71"/>
      <c r="B303" s="73"/>
      <c r="C303" s="10" t="s">
        <v>351</v>
      </c>
      <c r="D303" s="5">
        <v>1.8040322580645168E-2</v>
      </c>
    </row>
    <row r="304" spans="1:4" x14ac:dyDescent="0.25">
      <c r="A304" s="71"/>
      <c r="B304" s="73"/>
      <c r="C304" s="10" t="s">
        <v>352</v>
      </c>
      <c r="D304" s="5">
        <v>0.28335349462365589</v>
      </c>
    </row>
    <row r="305" spans="1:4" x14ac:dyDescent="0.25">
      <c r="A305" s="71"/>
      <c r="B305" s="73"/>
      <c r="C305" s="10" t="s">
        <v>353</v>
      </c>
      <c r="D305" s="5">
        <v>4.2306451612903223E-2</v>
      </c>
    </row>
    <row r="306" spans="1:4" x14ac:dyDescent="0.25">
      <c r="A306" s="71"/>
      <c r="B306" s="73"/>
      <c r="C306" s="10" t="s">
        <v>354</v>
      </c>
      <c r="D306" s="5">
        <v>0.80256720430107498</v>
      </c>
    </row>
    <row r="307" spans="1:4" x14ac:dyDescent="0.25">
      <c r="A307" s="71"/>
      <c r="B307" s="73"/>
      <c r="C307" s="10" t="s">
        <v>355</v>
      </c>
      <c r="D307" s="5">
        <v>6.6298387096774158E-2</v>
      </c>
    </row>
    <row r="308" spans="1:4" x14ac:dyDescent="0.25">
      <c r="A308" s="71"/>
      <c r="B308" s="73"/>
      <c r="C308" s="10" t="s">
        <v>356</v>
      </c>
      <c r="D308" s="5">
        <v>1.1492365591397851</v>
      </c>
    </row>
    <row r="309" spans="1:4" ht="16.5" thickBot="1" x14ac:dyDescent="0.3">
      <c r="A309" s="72"/>
      <c r="B309" s="74"/>
      <c r="C309" s="11" t="s">
        <v>357</v>
      </c>
      <c r="D309" s="8">
        <v>0.32392069892473119</v>
      </c>
    </row>
    <row r="310" spans="1:4" x14ac:dyDescent="0.25">
      <c r="A310" s="70" t="s">
        <v>6</v>
      </c>
      <c r="B310" s="75" t="s">
        <v>7</v>
      </c>
      <c r="C310" s="12" t="s">
        <v>358</v>
      </c>
      <c r="D310" s="3">
        <v>3.2979408602150526</v>
      </c>
    </row>
    <row r="311" spans="1:4" x14ac:dyDescent="0.25">
      <c r="A311" s="71"/>
      <c r="B311" s="73"/>
      <c r="C311" s="14" t="s">
        <v>359</v>
      </c>
      <c r="D311" s="5">
        <v>2.7092032258064505</v>
      </c>
    </row>
    <row r="312" spans="1:4" x14ac:dyDescent="0.25">
      <c r="A312" s="71"/>
      <c r="B312" s="73"/>
      <c r="C312" s="14" t="s">
        <v>360</v>
      </c>
      <c r="D312" s="5">
        <v>0.35360349462365581</v>
      </c>
    </row>
    <row r="313" spans="1:4" x14ac:dyDescent="0.25">
      <c r="A313" s="71"/>
      <c r="B313" s="73"/>
      <c r="C313" s="14" t="s">
        <v>361</v>
      </c>
      <c r="D313" s="5">
        <v>0.6776102150537634</v>
      </c>
    </row>
    <row r="314" spans="1:4" x14ac:dyDescent="0.25">
      <c r="A314" s="71"/>
      <c r="B314" s="73"/>
      <c r="C314" s="14" t="s">
        <v>362</v>
      </c>
      <c r="D314" s="5">
        <v>0.22954381720430106</v>
      </c>
    </row>
    <row r="315" spans="1:4" x14ac:dyDescent="0.25">
      <c r="A315" s="71"/>
      <c r="B315" s="73"/>
      <c r="C315" s="14" t="s">
        <v>363</v>
      </c>
      <c r="D315" s="5">
        <v>0.38759462365591396</v>
      </c>
    </row>
    <row r="316" spans="1:4" x14ac:dyDescent="0.25">
      <c r="A316" s="71"/>
      <c r="B316" s="73"/>
      <c r="C316" s="14" t="s">
        <v>364</v>
      </c>
      <c r="D316" s="5">
        <v>0.21424677419354837</v>
      </c>
    </row>
    <row r="317" spans="1:4" x14ac:dyDescent="0.25">
      <c r="A317" s="71"/>
      <c r="B317" s="73"/>
      <c r="C317" s="14" t="s">
        <v>365</v>
      </c>
      <c r="D317" s="5">
        <v>0.12948602150537633</v>
      </c>
    </row>
    <row r="318" spans="1:4" x14ac:dyDescent="0.25">
      <c r="A318" s="71"/>
      <c r="B318" s="73"/>
      <c r="C318" s="14" t="s">
        <v>366</v>
      </c>
      <c r="D318" s="5">
        <v>0.28056935483870965</v>
      </c>
    </row>
    <row r="319" spans="1:4" x14ac:dyDescent="0.25">
      <c r="A319" s="71"/>
      <c r="B319" s="73"/>
      <c r="C319" s="14" t="s">
        <v>367</v>
      </c>
      <c r="D319" s="6">
        <v>0</v>
      </c>
    </row>
    <row r="320" spans="1:4" x14ac:dyDescent="0.25">
      <c r="A320" s="71"/>
      <c r="B320" s="73"/>
      <c r="C320" s="14" t="s">
        <v>368</v>
      </c>
      <c r="D320" s="5">
        <v>1.1049645161290322</v>
      </c>
    </row>
    <row r="321" spans="1:4" x14ac:dyDescent="0.25">
      <c r="A321" s="71"/>
      <c r="B321" s="73"/>
      <c r="C321" s="14" t="s">
        <v>369</v>
      </c>
      <c r="D321" s="5">
        <v>0.35238575268817207</v>
      </c>
    </row>
    <row r="322" spans="1:4" x14ac:dyDescent="0.25">
      <c r="A322" s="71"/>
      <c r="B322" s="73"/>
      <c r="C322" s="14" t="s">
        <v>370</v>
      </c>
      <c r="D322" s="5">
        <v>0.41148709677419348</v>
      </c>
    </row>
    <row r="323" spans="1:4" x14ac:dyDescent="0.25">
      <c r="A323" s="71"/>
      <c r="B323" s="73"/>
      <c r="C323" s="14" t="s">
        <v>371</v>
      </c>
      <c r="D323" s="5">
        <v>0.96289811827956995</v>
      </c>
    </row>
    <row r="324" spans="1:4" x14ac:dyDescent="0.25">
      <c r="A324" s="71"/>
      <c r="B324" s="73"/>
      <c r="C324" s="14" t="s">
        <v>372</v>
      </c>
      <c r="D324" s="5">
        <v>0.5691456989247311</v>
      </c>
    </row>
    <row r="325" spans="1:4" x14ac:dyDescent="0.25">
      <c r="A325" s="71"/>
      <c r="B325" s="73"/>
      <c r="C325" s="14" t="s">
        <v>373</v>
      </c>
      <c r="D325" s="5">
        <v>0.5453534946236559</v>
      </c>
    </row>
    <row r="326" spans="1:4" x14ac:dyDescent="0.25">
      <c r="A326" s="71"/>
      <c r="B326" s="73"/>
      <c r="C326" s="14" t="s">
        <v>374</v>
      </c>
      <c r="D326" s="5">
        <v>0.22791827956989252</v>
      </c>
    </row>
    <row r="327" spans="1:4" x14ac:dyDescent="0.25">
      <c r="A327" s="71"/>
      <c r="B327" s="73"/>
      <c r="C327" s="14" t="s">
        <v>375</v>
      </c>
      <c r="D327" s="5">
        <v>1.1749233870967744</v>
      </c>
    </row>
    <row r="328" spans="1:4" ht="16.5" thickBot="1" x14ac:dyDescent="0.3">
      <c r="A328" s="72"/>
      <c r="B328" s="74"/>
      <c r="C328" s="15" t="s">
        <v>376</v>
      </c>
      <c r="D328" s="8">
        <v>1.4519368279569891</v>
      </c>
    </row>
    <row r="329" spans="1:4" x14ac:dyDescent="0.25">
      <c r="A329" s="70" t="s">
        <v>377</v>
      </c>
      <c r="B329" s="75" t="s">
        <v>11</v>
      </c>
      <c r="C329" s="12" t="s">
        <v>378</v>
      </c>
      <c r="D329" s="3">
        <v>5.7861034946236556</v>
      </c>
    </row>
    <row r="330" spans="1:4" x14ac:dyDescent="0.25">
      <c r="A330" s="71"/>
      <c r="B330" s="73"/>
      <c r="C330" s="14" t="s">
        <v>379</v>
      </c>
      <c r="D330" s="5">
        <v>0.90840322580645161</v>
      </c>
    </row>
    <row r="331" spans="1:4" x14ac:dyDescent="0.25">
      <c r="A331" s="71"/>
      <c r="B331" s="73"/>
      <c r="C331" s="14" t="s">
        <v>380</v>
      </c>
      <c r="D331" s="5">
        <v>0.59650806451612892</v>
      </c>
    </row>
    <row r="332" spans="1:4" x14ac:dyDescent="0.25">
      <c r="A332" s="71"/>
      <c r="B332" s="73"/>
      <c r="C332" s="14" t="s">
        <v>381</v>
      </c>
      <c r="D332" s="6">
        <v>0</v>
      </c>
    </row>
    <row r="333" spans="1:4" x14ac:dyDescent="0.25">
      <c r="A333" s="71"/>
      <c r="B333" s="73"/>
      <c r="C333" s="14" t="s">
        <v>382</v>
      </c>
      <c r="D333" s="5">
        <v>1.229951612903226</v>
      </c>
    </row>
    <row r="334" spans="1:4" ht="16.5" thickBot="1" x14ac:dyDescent="0.3">
      <c r="A334" s="72"/>
      <c r="B334" s="74"/>
      <c r="C334" s="15" t="s">
        <v>383</v>
      </c>
      <c r="D334" s="8">
        <v>0.78029435483870957</v>
      </c>
    </row>
    <row r="335" spans="1:4" x14ac:dyDescent="0.25">
      <c r="A335" s="70" t="s">
        <v>384</v>
      </c>
      <c r="B335" s="75" t="s">
        <v>385</v>
      </c>
      <c r="C335" s="12" t="s">
        <v>386</v>
      </c>
      <c r="D335" s="3">
        <v>0.92940822580645166</v>
      </c>
    </row>
    <row r="336" spans="1:4" x14ac:dyDescent="0.25">
      <c r="A336" s="71"/>
      <c r="B336" s="73"/>
      <c r="C336" s="14" t="s">
        <v>387</v>
      </c>
      <c r="D336" s="5">
        <v>0.46388462365591399</v>
      </c>
    </row>
    <row r="337" spans="1:4" x14ac:dyDescent="0.25">
      <c r="A337" s="71"/>
      <c r="B337" s="73"/>
      <c r="C337" s="14" t="s">
        <v>388</v>
      </c>
      <c r="D337" s="5">
        <v>0.83079032258064522</v>
      </c>
    </row>
    <row r="338" spans="1:4" x14ac:dyDescent="0.25">
      <c r="A338" s="71"/>
      <c r="B338" s="73"/>
      <c r="C338" s="14" t="s">
        <v>389</v>
      </c>
      <c r="D338" s="5">
        <v>2.0234212365591402</v>
      </c>
    </row>
    <row r="339" spans="1:4" x14ac:dyDescent="0.25">
      <c r="A339" s="71"/>
      <c r="B339" s="73"/>
      <c r="C339" s="14" t="s">
        <v>390</v>
      </c>
      <c r="D339" s="5">
        <v>3.521995430107526</v>
      </c>
    </row>
    <row r="340" spans="1:4" x14ac:dyDescent="0.25">
      <c r="A340" s="71"/>
      <c r="B340" s="73"/>
      <c r="C340" s="14" t="s">
        <v>391</v>
      </c>
      <c r="D340" s="5">
        <v>1.4519131720430107</v>
      </c>
    </row>
    <row r="341" spans="1:4" x14ac:dyDescent="0.25">
      <c r="A341" s="71"/>
      <c r="B341" s="73"/>
      <c r="C341" s="14" t="s">
        <v>392</v>
      </c>
      <c r="D341" s="5">
        <v>1.1565072043010753</v>
      </c>
    </row>
    <row r="342" spans="1:4" x14ac:dyDescent="0.25">
      <c r="A342" s="71"/>
      <c r="B342" s="73"/>
      <c r="C342" s="14" t="s">
        <v>393</v>
      </c>
      <c r="D342" s="5">
        <v>0.33917634408602149</v>
      </c>
    </row>
    <row r="343" spans="1:4" x14ac:dyDescent="0.25">
      <c r="A343" s="71"/>
      <c r="B343" s="73"/>
      <c r="C343" s="14" t="s">
        <v>394</v>
      </c>
      <c r="D343" s="5">
        <v>0.2558639784946235</v>
      </c>
    </row>
    <row r="344" spans="1:4" x14ac:dyDescent="0.25">
      <c r="A344" s="71"/>
      <c r="B344" s="73"/>
      <c r="C344" s="14" t="s">
        <v>395</v>
      </c>
      <c r="D344" s="5">
        <v>0.8950755376344085</v>
      </c>
    </row>
    <row r="345" spans="1:4" x14ac:dyDescent="0.25">
      <c r="A345" s="71"/>
      <c r="B345" s="73"/>
      <c r="C345" s="14" t="s">
        <v>396</v>
      </c>
      <c r="D345" s="5">
        <v>0.86888494623655921</v>
      </c>
    </row>
    <row r="346" spans="1:4" x14ac:dyDescent="0.25">
      <c r="A346" s="71"/>
      <c r="B346" s="73"/>
      <c r="C346" s="14" t="s">
        <v>397</v>
      </c>
      <c r="D346" s="5">
        <v>0.59969150537634408</v>
      </c>
    </row>
    <row r="347" spans="1:4" x14ac:dyDescent="0.25">
      <c r="A347" s="71"/>
      <c r="B347" s="73"/>
      <c r="C347" s="14" t="s">
        <v>398</v>
      </c>
      <c r="D347" s="5">
        <v>1.0037630645161291</v>
      </c>
    </row>
    <row r="348" spans="1:4" x14ac:dyDescent="0.25">
      <c r="A348" s="71"/>
      <c r="B348" s="73"/>
      <c r="C348" s="14" t="s">
        <v>399</v>
      </c>
      <c r="D348" s="5">
        <v>0.5053837096774193</v>
      </c>
    </row>
    <row r="349" spans="1:4" x14ac:dyDescent="0.25">
      <c r="A349" s="71"/>
      <c r="B349" s="73"/>
      <c r="C349" s="14" t="s">
        <v>400</v>
      </c>
      <c r="D349" s="5">
        <v>0.97618854838709668</v>
      </c>
    </row>
    <row r="350" spans="1:4" ht="16.5" thickBot="1" x14ac:dyDescent="0.3">
      <c r="A350" s="72"/>
      <c r="B350" s="74"/>
      <c r="C350" s="15" t="s">
        <v>401</v>
      </c>
      <c r="D350" s="8">
        <v>0.15916236559139785</v>
      </c>
    </row>
    <row r="351" spans="1:4" x14ac:dyDescent="0.25">
      <c r="A351" s="70" t="s">
        <v>3</v>
      </c>
      <c r="B351" s="79" t="s">
        <v>4</v>
      </c>
      <c r="C351" s="12" t="s">
        <v>402</v>
      </c>
      <c r="D351" s="3">
        <v>0.69290860215053773</v>
      </c>
    </row>
    <row r="352" spans="1:4" x14ac:dyDescent="0.25">
      <c r="A352" s="71"/>
      <c r="B352" s="80"/>
      <c r="C352" s="14" t="s">
        <v>403</v>
      </c>
      <c r="D352" s="5">
        <v>0.30438225806451635</v>
      </c>
    </row>
    <row r="353" spans="1:4" x14ac:dyDescent="0.25">
      <c r="A353" s="71"/>
      <c r="B353" s="80"/>
      <c r="C353" s="14" t="s">
        <v>404</v>
      </c>
      <c r="D353" s="5">
        <v>0.71200349462365575</v>
      </c>
    </row>
    <row r="354" spans="1:4" x14ac:dyDescent="0.25">
      <c r="A354" s="71"/>
      <c r="B354" s="80"/>
      <c r="C354" s="14" t="s">
        <v>405</v>
      </c>
      <c r="D354" s="5">
        <v>0.33982956989247315</v>
      </c>
    </row>
    <row r="355" spans="1:4" x14ac:dyDescent="0.25">
      <c r="A355" s="71"/>
      <c r="B355" s="80"/>
      <c r="C355" s="14" t="s">
        <v>406</v>
      </c>
      <c r="D355" s="5">
        <v>0.15311559139784947</v>
      </c>
    </row>
    <row r="356" spans="1:4" x14ac:dyDescent="0.25">
      <c r="A356" s="71"/>
      <c r="B356" s="80"/>
      <c r="C356" s="14" t="s">
        <v>407</v>
      </c>
      <c r="D356" s="5">
        <v>0.4021395161290322</v>
      </c>
    </row>
    <row r="357" spans="1:4" x14ac:dyDescent="0.25">
      <c r="A357" s="71"/>
      <c r="B357" s="80"/>
      <c r="C357" s="14" t="s">
        <v>408</v>
      </c>
      <c r="D357" s="5">
        <v>0.26423602150537651</v>
      </c>
    </row>
    <row r="358" spans="1:4" x14ac:dyDescent="0.25">
      <c r="A358" s="71"/>
      <c r="B358" s="80"/>
      <c r="C358" s="14" t="s">
        <v>409</v>
      </c>
      <c r="D358" s="5">
        <v>0.57827849462365588</v>
      </c>
    </row>
    <row r="359" spans="1:4" x14ac:dyDescent="0.25">
      <c r="A359" s="71"/>
      <c r="B359" s="80"/>
      <c r="C359" s="14" t="s">
        <v>410</v>
      </c>
      <c r="D359" s="5">
        <v>1.0561274193548387</v>
      </c>
    </row>
    <row r="360" spans="1:4" x14ac:dyDescent="0.25">
      <c r="A360" s="71"/>
      <c r="B360" s="80"/>
      <c r="C360" s="14" t="s">
        <v>411</v>
      </c>
      <c r="D360" s="5">
        <v>1.1549096774193546</v>
      </c>
    </row>
    <row r="361" spans="1:4" x14ac:dyDescent="0.25">
      <c r="A361" s="71"/>
      <c r="B361" s="80"/>
      <c r="C361" s="14" t="s">
        <v>412</v>
      </c>
      <c r="D361" s="5">
        <v>0.36673440860215056</v>
      </c>
    </row>
    <row r="362" spans="1:4" x14ac:dyDescent="0.25">
      <c r="A362" s="71"/>
      <c r="B362" s="80"/>
      <c r="C362" s="14" t="s">
        <v>413</v>
      </c>
      <c r="D362" s="5">
        <v>0.48035940860215054</v>
      </c>
    </row>
    <row r="363" spans="1:4" x14ac:dyDescent="0.25">
      <c r="A363" s="71"/>
      <c r="B363" s="80"/>
      <c r="C363" s="14" t="s">
        <v>414</v>
      </c>
      <c r="D363" s="5">
        <v>0.50674193548387103</v>
      </c>
    </row>
    <row r="364" spans="1:4" x14ac:dyDescent="0.25">
      <c r="A364" s="71"/>
      <c r="B364" s="80"/>
      <c r="C364" s="14" t="s">
        <v>415</v>
      </c>
      <c r="D364" s="5">
        <v>3.1092306451612899</v>
      </c>
    </row>
    <row r="365" spans="1:4" x14ac:dyDescent="0.25">
      <c r="A365" s="71"/>
      <c r="B365" s="80"/>
      <c r="C365" s="14" t="s">
        <v>416</v>
      </c>
      <c r="D365" s="5">
        <v>0.9723158602150539</v>
      </c>
    </row>
    <row r="366" spans="1:4" x14ac:dyDescent="0.25">
      <c r="A366" s="71"/>
      <c r="B366" s="80"/>
      <c r="C366" s="14" t="s">
        <v>417</v>
      </c>
      <c r="D366" s="5">
        <v>0.11345268817204301</v>
      </c>
    </row>
    <row r="367" spans="1:4" x14ac:dyDescent="0.25">
      <c r="A367" s="71"/>
      <c r="B367" s="80"/>
      <c r="C367" s="14" t="s">
        <v>418</v>
      </c>
      <c r="D367" s="5">
        <v>4.7504317204301074</v>
      </c>
    </row>
    <row r="368" spans="1:4" x14ac:dyDescent="0.25">
      <c r="A368" s="71"/>
      <c r="B368" s="80"/>
      <c r="C368" s="10" t="s">
        <v>419</v>
      </c>
      <c r="D368" s="5">
        <v>1.1946989247311826</v>
      </c>
    </row>
    <row r="369" spans="1:4" ht="16.5" thickBot="1" x14ac:dyDescent="0.3">
      <c r="A369" s="72"/>
      <c r="B369" s="81"/>
      <c r="C369" s="11" t="s">
        <v>420</v>
      </c>
      <c r="D369" s="8">
        <v>1.8821478494623658</v>
      </c>
    </row>
    <row r="370" spans="1:4" x14ac:dyDescent="0.25">
      <c r="A370" s="70" t="s">
        <v>421</v>
      </c>
      <c r="B370" s="75" t="s">
        <v>422</v>
      </c>
      <c r="C370" s="12" t="s">
        <v>423</v>
      </c>
      <c r="D370" s="13">
        <v>0</v>
      </c>
    </row>
    <row r="371" spans="1:4" x14ac:dyDescent="0.25">
      <c r="A371" s="71"/>
      <c r="B371" s="73"/>
      <c r="C371" s="14" t="s">
        <v>424</v>
      </c>
      <c r="D371" s="5">
        <v>0.74522715053763422</v>
      </c>
    </row>
    <row r="372" spans="1:4" x14ac:dyDescent="0.25">
      <c r="A372" s="71"/>
      <c r="B372" s="73"/>
      <c r="C372" s="14" t="s">
        <v>425</v>
      </c>
      <c r="D372" s="6">
        <v>0</v>
      </c>
    </row>
    <row r="373" spans="1:4" x14ac:dyDescent="0.25">
      <c r="A373" s="71"/>
      <c r="B373" s="73"/>
      <c r="C373" s="14" t="s">
        <v>426</v>
      </c>
      <c r="D373" s="5">
        <v>2.3986344086021498</v>
      </c>
    </row>
    <row r="374" spans="1:4" x14ac:dyDescent="0.25">
      <c r="A374" s="71"/>
      <c r="B374" s="73"/>
      <c r="C374" s="14" t="s">
        <v>427</v>
      </c>
      <c r="D374" s="5">
        <v>1.9508252688172045</v>
      </c>
    </row>
    <row r="375" spans="1:4" x14ac:dyDescent="0.25">
      <c r="A375" s="71"/>
      <c r="B375" s="73"/>
      <c r="C375" s="14" t="s">
        <v>428</v>
      </c>
      <c r="D375" s="5">
        <v>1.1100053763440858</v>
      </c>
    </row>
    <row r="376" spans="1:4" x14ac:dyDescent="0.25">
      <c r="A376" s="71"/>
      <c r="B376" s="73"/>
      <c r="C376" s="14" t="s">
        <v>429</v>
      </c>
      <c r="D376" s="5">
        <v>0.98360080645161274</v>
      </c>
    </row>
    <row r="377" spans="1:4" x14ac:dyDescent="0.25">
      <c r="A377" s="71"/>
      <c r="B377" s="73"/>
      <c r="C377" s="14" t="s">
        <v>430</v>
      </c>
      <c r="D377" s="5">
        <v>1.2721827956989247</v>
      </c>
    </row>
    <row r="378" spans="1:4" x14ac:dyDescent="0.25">
      <c r="A378" s="71"/>
      <c r="B378" s="73"/>
      <c r="C378" s="14" t="s">
        <v>431</v>
      </c>
      <c r="D378" s="5">
        <v>1.6578736559139782</v>
      </c>
    </row>
    <row r="379" spans="1:4" x14ac:dyDescent="0.25">
      <c r="A379" s="71"/>
      <c r="B379" s="73"/>
      <c r="C379" s="14" t="s">
        <v>432</v>
      </c>
      <c r="D379" s="5">
        <v>1.5543655913978494</v>
      </c>
    </row>
    <row r="380" spans="1:4" x14ac:dyDescent="0.25">
      <c r="A380" s="71"/>
      <c r="B380" s="73"/>
      <c r="C380" s="14" t="s">
        <v>433</v>
      </c>
      <c r="D380" s="5">
        <v>0.29119220430107517</v>
      </c>
    </row>
    <row r="381" spans="1:4" x14ac:dyDescent="0.25">
      <c r="A381" s="71"/>
      <c r="B381" s="73"/>
      <c r="C381" s="14" t="s">
        <v>434</v>
      </c>
      <c r="D381" s="5">
        <v>1.8467376344086022</v>
      </c>
    </row>
    <row r="382" spans="1:4" x14ac:dyDescent="0.25">
      <c r="A382" s="71"/>
      <c r="B382" s="73"/>
      <c r="C382" s="14" t="s">
        <v>435</v>
      </c>
      <c r="D382" s="5">
        <v>0.51799865591397842</v>
      </c>
    </row>
    <row r="383" spans="1:4" x14ac:dyDescent="0.25">
      <c r="A383" s="71"/>
      <c r="B383" s="73"/>
      <c r="C383" s="14" t="s">
        <v>436</v>
      </c>
      <c r="D383" s="5">
        <v>0.19319623655913976</v>
      </c>
    </row>
    <row r="384" spans="1:4" x14ac:dyDescent="0.25">
      <c r="A384" s="71"/>
      <c r="B384" s="73"/>
      <c r="C384" s="14" t="s">
        <v>437</v>
      </c>
      <c r="D384" s="5">
        <v>2.1490591397849451E-2</v>
      </c>
    </row>
    <row r="385" spans="1:4" x14ac:dyDescent="0.25">
      <c r="A385" s="71"/>
      <c r="B385" s="73"/>
      <c r="C385" s="14" t="s">
        <v>438</v>
      </c>
      <c r="D385" s="5">
        <v>5.8349462365591409E-2</v>
      </c>
    </row>
    <row r="386" spans="1:4" x14ac:dyDescent="0.25">
      <c r="A386" s="71"/>
      <c r="B386" s="73"/>
      <c r="C386" s="14" t="s">
        <v>439</v>
      </c>
      <c r="D386" s="5">
        <v>15.513579301075271</v>
      </c>
    </row>
    <row r="387" spans="1:4" ht="16.5" thickBot="1" x14ac:dyDescent="0.3">
      <c r="A387" s="72"/>
      <c r="B387" s="74"/>
      <c r="C387" s="15" t="s">
        <v>440</v>
      </c>
      <c r="D387" s="19">
        <v>0</v>
      </c>
    </row>
    <row r="388" spans="1:4" x14ac:dyDescent="0.25">
      <c r="A388" s="70" t="s">
        <v>441</v>
      </c>
      <c r="B388" s="79" t="s">
        <v>5</v>
      </c>
      <c r="C388" s="12" t="s">
        <v>442</v>
      </c>
      <c r="D388" s="3">
        <v>2.4762701612903228</v>
      </c>
    </row>
    <row r="389" spans="1:4" x14ac:dyDescent="0.25">
      <c r="A389" s="71"/>
      <c r="B389" s="80"/>
      <c r="C389" s="14" t="s">
        <v>443</v>
      </c>
      <c r="D389" s="5">
        <v>4.3621787634408609</v>
      </c>
    </row>
    <row r="390" spans="1:4" x14ac:dyDescent="0.25">
      <c r="A390" s="71"/>
      <c r="B390" s="80"/>
      <c r="C390" s="14" t="s">
        <v>444</v>
      </c>
      <c r="D390" s="5">
        <v>0.18810752688172028</v>
      </c>
    </row>
    <row r="391" spans="1:4" x14ac:dyDescent="0.25">
      <c r="A391" s="71"/>
      <c r="B391" s="80"/>
      <c r="C391" s="14" t="s">
        <v>445</v>
      </c>
      <c r="D391" s="5">
        <v>0.33662231182795693</v>
      </c>
    </row>
    <row r="392" spans="1:4" x14ac:dyDescent="0.25">
      <c r="A392" s="71"/>
      <c r="B392" s="80"/>
      <c r="C392" s="14" t="s">
        <v>446</v>
      </c>
      <c r="D392" s="5">
        <v>0.27040919354838699</v>
      </c>
    </row>
    <row r="393" spans="1:4" x14ac:dyDescent="0.25">
      <c r="A393" s="71"/>
      <c r="B393" s="80"/>
      <c r="C393" s="14" t="s">
        <v>447</v>
      </c>
      <c r="D393" s="5">
        <v>0.5014435483870967</v>
      </c>
    </row>
    <row r="394" spans="1:4" x14ac:dyDescent="0.25">
      <c r="A394" s="71"/>
      <c r="B394" s="80"/>
      <c r="C394" s="14" t="s">
        <v>448</v>
      </c>
      <c r="D394" s="5">
        <v>0.26525806451612899</v>
      </c>
    </row>
    <row r="395" spans="1:4" x14ac:dyDescent="0.25">
      <c r="A395" s="71"/>
      <c r="B395" s="80"/>
      <c r="C395" s="14" t="s">
        <v>449</v>
      </c>
      <c r="D395" s="5">
        <v>0.64718951612903219</v>
      </c>
    </row>
    <row r="396" spans="1:4" x14ac:dyDescent="0.25">
      <c r="A396" s="71"/>
      <c r="B396" s="80"/>
      <c r="C396" s="14" t="s">
        <v>450</v>
      </c>
      <c r="D396" s="5">
        <v>0.29626881720430109</v>
      </c>
    </row>
    <row r="397" spans="1:4" x14ac:dyDescent="0.25">
      <c r="A397" s="71"/>
      <c r="B397" s="80"/>
      <c r="C397" s="14" t="s">
        <v>451</v>
      </c>
      <c r="D397" s="5">
        <v>0.84078629032258045</v>
      </c>
    </row>
    <row r="398" spans="1:4" x14ac:dyDescent="0.25">
      <c r="A398" s="71"/>
      <c r="B398" s="80"/>
      <c r="C398" s="14" t="s">
        <v>452</v>
      </c>
      <c r="D398" s="5">
        <v>1.6290255376344087</v>
      </c>
    </row>
    <row r="399" spans="1:4" x14ac:dyDescent="0.25">
      <c r="A399" s="71"/>
      <c r="B399" s="80"/>
      <c r="C399" s="14" t="s">
        <v>453</v>
      </c>
      <c r="D399" s="5">
        <v>0.4038790322580646</v>
      </c>
    </row>
    <row r="400" spans="1:4" x14ac:dyDescent="0.25">
      <c r="A400" s="71"/>
      <c r="B400" s="80"/>
      <c r="C400" s="14" t="s">
        <v>454</v>
      </c>
      <c r="D400" s="5">
        <v>1.7454301075268819</v>
      </c>
    </row>
    <row r="401" spans="1:4" x14ac:dyDescent="0.25">
      <c r="A401" s="71"/>
      <c r="B401" s="80"/>
      <c r="C401" s="14" t="s">
        <v>455</v>
      </c>
      <c r="D401" s="5">
        <v>0.41852822580645166</v>
      </c>
    </row>
    <row r="402" spans="1:4" x14ac:dyDescent="0.25">
      <c r="A402" s="71"/>
      <c r="B402" s="80"/>
      <c r="C402" s="14" t="s">
        <v>456</v>
      </c>
      <c r="D402" s="5">
        <v>0.78876209677419351</v>
      </c>
    </row>
    <row r="403" spans="1:4" ht="16.5" thickBot="1" x14ac:dyDescent="0.3">
      <c r="A403" s="72"/>
      <c r="B403" s="81"/>
      <c r="C403" s="15" t="s">
        <v>457</v>
      </c>
      <c r="D403" s="8">
        <v>1.0180672043010752</v>
      </c>
    </row>
    <row r="404" spans="1:4" x14ac:dyDescent="0.25">
      <c r="A404" s="70" t="s">
        <v>31</v>
      </c>
      <c r="B404" s="75" t="s">
        <v>32</v>
      </c>
      <c r="C404" s="12" t="s">
        <v>458</v>
      </c>
      <c r="D404" s="3">
        <v>12.228336021505372</v>
      </c>
    </row>
    <row r="405" spans="1:4" x14ac:dyDescent="0.25">
      <c r="A405" s="71"/>
      <c r="B405" s="73"/>
      <c r="C405" s="14" t="s">
        <v>459</v>
      </c>
      <c r="D405" s="6">
        <v>0</v>
      </c>
    </row>
    <row r="406" spans="1:4" x14ac:dyDescent="0.25">
      <c r="A406" s="71"/>
      <c r="B406" s="73"/>
      <c r="C406" s="14" t="s">
        <v>460</v>
      </c>
      <c r="D406" s="6">
        <v>0</v>
      </c>
    </row>
    <row r="407" spans="1:4" x14ac:dyDescent="0.25">
      <c r="A407" s="71"/>
      <c r="B407" s="73"/>
      <c r="C407" s="14" t="s">
        <v>461</v>
      </c>
      <c r="D407" s="5">
        <v>0.24312231182795702</v>
      </c>
    </row>
    <row r="408" spans="1:4" ht="16.5" thickBot="1" x14ac:dyDescent="0.3">
      <c r="A408" s="72"/>
      <c r="B408" s="74"/>
      <c r="C408" s="15" t="s">
        <v>462</v>
      </c>
      <c r="D408" s="8">
        <v>0.25847043010752735</v>
      </c>
    </row>
    <row r="409" spans="1:4" x14ac:dyDescent="0.25">
      <c r="A409" s="70" t="s">
        <v>12</v>
      </c>
      <c r="B409" s="75" t="s">
        <v>13</v>
      </c>
      <c r="C409" s="12" t="s">
        <v>463</v>
      </c>
      <c r="D409" s="3">
        <v>3.1583387096774196</v>
      </c>
    </row>
    <row r="410" spans="1:4" x14ac:dyDescent="0.25">
      <c r="A410" s="71"/>
      <c r="B410" s="73"/>
      <c r="C410" s="14" t="s">
        <v>464</v>
      </c>
      <c r="D410" s="5">
        <v>1.3325589784946237</v>
      </c>
    </row>
    <row r="411" spans="1:4" x14ac:dyDescent="0.25">
      <c r="A411" s="71"/>
      <c r="B411" s="73"/>
      <c r="C411" s="14" t="s">
        <v>465</v>
      </c>
      <c r="D411" s="5">
        <v>3.071029569892473</v>
      </c>
    </row>
    <row r="412" spans="1:4" x14ac:dyDescent="0.25">
      <c r="A412" s="71"/>
      <c r="B412" s="73"/>
      <c r="C412" s="14" t="s">
        <v>466</v>
      </c>
      <c r="D412" s="5">
        <v>2.0570685483870967</v>
      </c>
    </row>
    <row r="413" spans="1:4" x14ac:dyDescent="0.25">
      <c r="A413" s="71"/>
      <c r="B413" s="73"/>
      <c r="C413" s="14" t="s">
        <v>467</v>
      </c>
      <c r="D413" s="5">
        <v>1.192725483870968</v>
      </c>
    </row>
    <row r="414" spans="1:4" x14ac:dyDescent="0.25">
      <c r="A414" s="71"/>
      <c r="B414" s="73"/>
      <c r="C414" s="14" t="s">
        <v>468</v>
      </c>
      <c r="D414" s="5">
        <v>2.139664569892473</v>
      </c>
    </row>
    <row r="415" spans="1:4" x14ac:dyDescent="0.25">
      <c r="A415" s="71"/>
      <c r="B415" s="73"/>
      <c r="C415" s="14" t="s">
        <v>469</v>
      </c>
      <c r="D415" s="5">
        <v>2.5162994623655912</v>
      </c>
    </row>
    <row r="416" spans="1:4" x14ac:dyDescent="0.25">
      <c r="A416" s="71"/>
      <c r="B416" s="73"/>
      <c r="C416" s="14" t="s">
        <v>470</v>
      </c>
      <c r="D416" s="5">
        <v>1.1482231182795699</v>
      </c>
    </row>
    <row r="417" spans="1:4" x14ac:dyDescent="0.25">
      <c r="A417" s="71"/>
      <c r="B417" s="73"/>
      <c r="C417" s="14" t="s">
        <v>471</v>
      </c>
      <c r="D417" s="5">
        <v>1.6238427419354837</v>
      </c>
    </row>
    <row r="418" spans="1:4" x14ac:dyDescent="0.25">
      <c r="A418" s="71"/>
      <c r="B418" s="73"/>
      <c r="C418" s="14" t="s">
        <v>472</v>
      </c>
      <c r="D418" s="5">
        <v>0.41202150537634402</v>
      </c>
    </row>
    <row r="419" spans="1:4" x14ac:dyDescent="0.25">
      <c r="A419" s="71"/>
      <c r="B419" s="73"/>
      <c r="C419" s="14" t="s">
        <v>473</v>
      </c>
      <c r="D419" s="5">
        <v>1.0881895161290323</v>
      </c>
    </row>
    <row r="420" spans="1:4" x14ac:dyDescent="0.25">
      <c r="A420" s="71"/>
      <c r="B420" s="73"/>
      <c r="C420" s="14" t="s">
        <v>474</v>
      </c>
      <c r="D420" s="5">
        <v>4.6975473118279574</v>
      </c>
    </row>
    <row r="421" spans="1:4" x14ac:dyDescent="0.25">
      <c r="A421" s="71"/>
      <c r="B421" s="73"/>
      <c r="C421" s="14" t="s">
        <v>475</v>
      </c>
      <c r="D421" s="5">
        <v>0.16414516129032264</v>
      </c>
    </row>
    <row r="422" spans="1:4" x14ac:dyDescent="0.25">
      <c r="A422" s="71"/>
      <c r="B422" s="73"/>
      <c r="C422" s="14" t="s">
        <v>476</v>
      </c>
      <c r="D422" s="5">
        <v>2.9748655913978794E-2</v>
      </c>
    </row>
    <row r="423" spans="1:4" ht="16.5" thickBot="1" x14ac:dyDescent="0.3">
      <c r="A423" s="72"/>
      <c r="B423" s="74"/>
      <c r="C423" s="15" t="s">
        <v>477</v>
      </c>
      <c r="D423" s="8">
        <v>0.66917069892473113</v>
      </c>
    </row>
    <row r="424" spans="1:4" x14ac:dyDescent="0.25">
      <c r="A424" s="70" t="s">
        <v>377</v>
      </c>
      <c r="B424" s="79" t="s">
        <v>10</v>
      </c>
      <c r="C424" s="12" t="s">
        <v>478</v>
      </c>
      <c r="D424" s="3">
        <v>0.19114784946236563</v>
      </c>
    </row>
    <row r="425" spans="1:4" x14ac:dyDescent="0.25">
      <c r="A425" s="71"/>
      <c r="B425" s="80"/>
      <c r="C425" s="14" t="s">
        <v>479</v>
      </c>
      <c r="D425" s="6">
        <v>0</v>
      </c>
    </row>
    <row r="426" spans="1:4" x14ac:dyDescent="0.25">
      <c r="A426" s="71"/>
      <c r="B426" s="80"/>
      <c r="C426" s="14" t="s">
        <v>480</v>
      </c>
      <c r="D426" s="5">
        <v>0.38369999999999999</v>
      </c>
    </row>
    <row r="427" spans="1:4" x14ac:dyDescent="0.25">
      <c r="A427" s="71"/>
      <c r="B427" s="80"/>
      <c r="C427" s="14" t="s">
        <v>481</v>
      </c>
      <c r="D427" s="5">
        <v>0.69885376344086025</v>
      </c>
    </row>
    <row r="428" spans="1:4" x14ac:dyDescent="0.25">
      <c r="A428" s="71"/>
      <c r="B428" s="80"/>
      <c r="C428" s="14" t="s">
        <v>482</v>
      </c>
      <c r="D428" s="5">
        <v>0.12400430107526882</v>
      </c>
    </row>
    <row r="429" spans="1:4" x14ac:dyDescent="0.25">
      <c r="A429" s="71"/>
      <c r="B429" s="80"/>
      <c r="C429" s="14" t="s">
        <v>483</v>
      </c>
      <c r="D429" s="5">
        <v>3.6131182795698928E-2</v>
      </c>
    </row>
    <row r="430" spans="1:4" x14ac:dyDescent="0.25">
      <c r="A430" s="71"/>
      <c r="B430" s="80"/>
      <c r="C430" s="14" t="s">
        <v>484</v>
      </c>
      <c r="D430" s="5">
        <v>6.9946236559139813E-3</v>
      </c>
    </row>
    <row r="431" spans="1:4" x14ac:dyDescent="0.25">
      <c r="A431" s="71"/>
      <c r="B431" s="80"/>
      <c r="C431" s="14" t="s">
        <v>486</v>
      </c>
      <c r="D431" s="5">
        <v>0.25962634408602159</v>
      </c>
    </row>
    <row r="432" spans="1:4" x14ac:dyDescent="0.25">
      <c r="A432" s="71"/>
      <c r="B432" s="80"/>
      <c r="C432" s="14" t="s">
        <v>487</v>
      </c>
      <c r="D432" s="5">
        <v>0.14610483870967761</v>
      </c>
    </row>
    <row r="433" spans="1:4" x14ac:dyDescent="0.25">
      <c r="A433" s="71"/>
      <c r="B433" s="80"/>
      <c r="C433" s="14" t="s">
        <v>488</v>
      </c>
      <c r="D433" s="5">
        <v>0.1875806451612903</v>
      </c>
    </row>
    <row r="434" spans="1:4" x14ac:dyDescent="0.25">
      <c r="A434" s="71"/>
      <c r="B434" s="80"/>
      <c r="C434" s="14" t="s">
        <v>489</v>
      </c>
      <c r="D434" s="6">
        <v>0</v>
      </c>
    </row>
    <row r="435" spans="1:4" x14ac:dyDescent="0.25">
      <c r="A435" s="71"/>
      <c r="B435" s="80"/>
      <c r="C435" s="14" t="s">
        <v>490</v>
      </c>
      <c r="D435" s="5">
        <v>0.26820967741935486</v>
      </c>
    </row>
    <row r="436" spans="1:4" x14ac:dyDescent="0.25">
      <c r="A436" s="71"/>
      <c r="B436" s="80"/>
      <c r="C436" s="14" t="s">
        <v>491</v>
      </c>
      <c r="D436" s="5">
        <v>0.23097043010752688</v>
      </c>
    </row>
    <row r="437" spans="1:4" x14ac:dyDescent="0.25">
      <c r="A437" s="71"/>
      <c r="B437" s="80"/>
      <c r="C437" s="14" t="s">
        <v>492</v>
      </c>
      <c r="D437" s="5">
        <v>9.7055161290322628E-2</v>
      </c>
    </row>
    <row r="438" spans="1:4" x14ac:dyDescent="0.25">
      <c r="A438" s="71"/>
      <c r="B438" s="80"/>
      <c r="C438" s="14" t="s">
        <v>493</v>
      </c>
      <c r="D438" s="5">
        <v>0.23753225806451622</v>
      </c>
    </row>
    <row r="439" spans="1:4" x14ac:dyDescent="0.25">
      <c r="A439" s="71"/>
      <c r="B439" s="80"/>
      <c r="C439" s="14" t="s">
        <v>494</v>
      </c>
      <c r="D439" s="5">
        <v>0.14314892473118276</v>
      </c>
    </row>
    <row r="440" spans="1:4" x14ac:dyDescent="0.25">
      <c r="A440" s="71"/>
      <c r="B440" s="80"/>
      <c r="C440" s="14" t="s">
        <v>495</v>
      </c>
      <c r="D440" s="5">
        <v>0.17599892473118284</v>
      </c>
    </row>
    <row r="441" spans="1:4" x14ac:dyDescent="0.25">
      <c r="A441" s="71"/>
      <c r="B441" s="80"/>
      <c r="C441" s="14" t="s">
        <v>496</v>
      </c>
      <c r="D441" s="5">
        <v>0.22570591397849465</v>
      </c>
    </row>
    <row r="442" spans="1:4" x14ac:dyDescent="0.25">
      <c r="A442" s="71"/>
      <c r="B442" s="80"/>
      <c r="C442" s="14" t="s">
        <v>497</v>
      </c>
      <c r="D442" s="5">
        <v>4.0702365591397852E-2</v>
      </c>
    </row>
    <row r="443" spans="1:4" x14ac:dyDescent="0.25">
      <c r="A443" s="71"/>
      <c r="B443" s="80"/>
      <c r="C443" s="14" t="s">
        <v>498</v>
      </c>
      <c r="D443" s="5">
        <v>4.9767741935483889E-3</v>
      </c>
    </row>
    <row r="444" spans="1:4" x14ac:dyDescent="0.25">
      <c r="A444" s="71"/>
      <c r="B444" s="80"/>
      <c r="C444" s="14" t="s">
        <v>499</v>
      </c>
      <c r="D444" s="5">
        <v>8.4230693548387094</v>
      </c>
    </row>
    <row r="445" spans="1:4" x14ac:dyDescent="0.25">
      <c r="A445" s="71"/>
      <c r="B445" s="80"/>
      <c r="C445" s="14" t="s">
        <v>500</v>
      </c>
      <c r="D445" s="5">
        <v>0.50120591397849468</v>
      </c>
    </row>
    <row r="446" spans="1:4" x14ac:dyDescent="0.25">
      <c r="A446" s="71"/>
      <c r="B446" s="80"/>
      <c r="C446" s="14" t="s">
        <v>501</v>
      </c>
      <c r="D446" s="5">
        <v>0.12983951612903227</v>
      </c>
    </row>
    <row r="447" spans="1:4" x14ac:dyDescent="0.25">
      <c r="A447" s="71"/>
      <c r="B447" s="80"/>
      <c r="C447" s="14" t="s">
        <v>502</v>
      </c>
      <c r="D447" s="5">
        <v>0.78140053763440864</v>
      </c>
    </row>
    <row r="448" spans="1:4" x14ac:dyDescent="0.25">
      <c r="A448" s="71"/>
      <c r="B448" s="80"/>
      <c r="C448" s="14" t="s">
        <v>503</v>
      </c>
      <c r="D448" s="5">
        <v>2.0293790322580643</v>
      </c>
    </row>
    <row r="449" spans="1:4" x14ac:dyDescent="0.25">
      <c r="A449" s="71"/>
      <c r="B449" s="80"/>
      <c r="C449" s="14" t="s">
        <v>504</v>
      </c>
      <c r="D449" s="5">
        <v>0.82111290322580655</v>
      </c>
    </row>
    <row r="450" spans="1:4" ht="16.5" thickBot="1" x14ac:dyDescent="0.3">
      <c r="A450" s="72"/>
      <c r="B450" s="81"/>
      <c r="C450" s="15" t="s">
        <v>505</v>
      </c>
      <c r="D450" s="19">
        <v>0</v>
      </c>
    </row>
    <row r="451" spans="1:4" x14ac:dyDescent="0.25">
      <c r="A451" s="70" t="s">
        <v>16</v>
      </c>
      <c r="B451" s="75" t="s">
        <v>17</v>
      </c>
      <c r="C451" s="12" t="s">
        <v>506</v>
      </c>
      <c r="D451" s="3">
        <v>5.4833252688172038</v>
      </c>
    </row>
    <row r="452" spans="1:4" x14ac:dyDescent="0.25">
      <c r="A452" s="71"/>
      <c r="B452" s="73"/>
      <c r="C452" s="14" t="s">
        <v>507</v>
      </c>
      <c r="D452" s="5">
        <v>0.4384448924731183</v>
      </c>
    </row>
    <row r="453" spans="1:4" x14ac:dyDescent="0.25">
      <c r="A453" s="71"/>
      <c r="B453" s="73"/>
      <c r="C453" s="14" t="s">
        <v>508</v>
      </c>
      <c r="D453" s="5">
        <v>0.52998655913978487</v>
      </c>
    </row>
    <row r="454" spans="1:4" x14ac:dyDescent="0.25">
      <c r="A454" s="71"/>
      <c r="B454" s="73"/>
      <c r="C454" s="14" t="s">
        <v>509</v>
      </c>
      <c r="D454" s="5">
        <v>5.6910873655913985</v>
      </c>
    </row>
    <row r="455" spans="1:4" x14ac:dyDescent="0.25">
      <c r="A455" s="71"/>
      <c r="B455" s="73"/>
      <c r="C455" s="14" t="s">
        <v>510</v>
      </c>
      <c r="D455" s="5">
        <v>1.3379193548387098</v>
      </c>
    </row>
    <row r="456" spans="1:4" x14ac:dyDescent="0.25">
      <c r="A456" s="71"/>
      <c r="B456" s="73"/>
      <c r="C456" s="14" t="s">
        <v>511</v>
      </c>
      <c r="D456" s="5">
        <v>0.54960215053763439</v>
      </c>
    </row>
    <row r="457" spans="1:4" ht="16.5" thickBot="1" x14ac:dyDescent="0.3">
      <c r="A457" s="72"/>
      <c r="B457" s="74"/>
      <c r="C457" s="15" t="s">
        <v>512</v>
      </c>
      <c r="D457" s="8">
        <v>0.28500134408602151</v>
      </c>
    </row>
    <row r="458" spans="1:4" x14ac:dyDescent="0.25">
      <c r="B458" s="21"/>
      <c r="C458" s="22"/>
    </row>
  </sheetData>
  <autoFilter ref="A4:D457"/>
  <mergeCells count="62">
    <mergeCell ref="A424:A450"/>
    <mergeCell ref="B424:B450"/>
    <mergeCell ref="A451:A457"/>
    <mergeCell ref="B451:B457"/>
    <mergeCell ref="A388:A403"/>
    <mergeCell ref="B388:B403"/>
    <mergeCell ref="A404:A408"/>
    <mergeCell ref="B404:B408"/>
    <mergeCell ref="A409:A423"/>
    <mergeCell ref="B409:B423"/>
    <mergeCell ref="A335:A350"/>
    <mergeCell ref="B335:B350"/>
    <mergeCell ref="A351:A369"/>
    <mergeCell ref="B351:B369"/>
    <mergeCell ref="A370:A387"/>
    <mergeCell ref="B370:B387"/>
    <mergeCell ref="A298:A309"/>
    <mergeCell ref="B298:B309"/>
    <mergeCell ref="A310:A328"/>
    <mergeCell ref="B310:B328"/>
    <mergeCell ref="A329:A334"/>
    <mergeCell ref="B329:B334"/>
    <mergeCell ref="A223:A243"/>
    <mergeCell ref="B223:B243"/>
    <mergeCell ref="A244:A274"/>
    <mergeCell ref="B244:B274"/>
    <mergeCell ref="A275:A297"/>
    <mergeCell ref="B275:B297"/>
    <mergeCell ref="A169:A192"/>
    <mergeCell ref="B169:B192"/>
    <mergeCell ref="A193:A206"/>
    <mergeCell ref="B193:B206"/>
    <mergeCell ref="A207:A222"/>
    <mergeCell ref="B207:B222"/>
    <mergeCell ref="A140:A149"/>
    <mergeCell ref="B140:B149"/>
    <mergeCell ref="A150:A160"/>
    <mergeCell ref="B150:B160"/>
    <mergeCell ref="A161:A168"/>
    <mergeCell ref="B161:B168"/>
    <mergeCell ref="A115:A129"/>
    <mergeCell ref="B115:B129"/>
    <mergeCell ref="A130:A136"/>
    <mergeCell ref="B130:B136"/>
    <mergeCell ref="A137:A139"/>
    <mergeCell ref="B137:B139"/>
    <mergeCell ref="A33:A49"/>
    <mergeCell ref="B33:B49"/>
    <mergeCell ref="A50:A77"/>
    <mergeCell ref="B50:B77"/>
    <mergeCell ref="A78:A114"/>
    <mergeCell ref="B78:B114"/>
    <mergeCell ref="A5:A24"/>
    <mergeCell ref="B23:B24"/>
    <mergeCell ref="A25:A32"/>
    <mergeCell ref="B25:B32"/>
    <mergeCell ref="B5:B22"/>
    <mergeCell ref="A1:D1"/>
    <mergeCell ref="A2:A4"/>
    <mergeCell ref="B2:B4"/>
    <mergeCell ref="C2:C4"/>
    <mergeCell ref="D2:D3"/>
  </mergeCells>
  <printOptions horizontalCentered="1"/>
  <pageMargins left="0" right="0" top="0" bottom="0" header="0" footer="0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53"/>
  <sheetViews>
    <sheetView workbookViewId="0">
      <selection activeCell="B4" sqref="B4"/>
    </sheetView>
  </sheetViews>
  <sheetFormatPr defaultRowHeight="15" x14ac:dyDescent="0.25"/>
  <cols>
    <col min="1" max="1" width="39.85546875" style="33" customWidth="1"/>
    <col min="2" max="2" width="41.42578125" style="33" customWidth="1"/>
    <col min="3" max="3" width="60.28515625" customWidth="1"/>
  </cols>
  <sheetData>
    <row r="2" spans="1:4" x14ac:dyDescent="0.25">
      <c r="A2" s="34" t="s">
        <v>514</v>
      </c>
      <c r="B2" s="35" t="s">
        <v>515</v>
      </c>
      <c r="C2" s="36" t="s">
        <v>516</v>
      </c>
    </row>
    <row r="3" spans="1:4" x14ac:dyDescent="0.25">
      <c r="A3" s="25" t="s">
        <v>517</v>
      </c>
      <c r="B3" s="25" t="s">
        <v>14</v>
      </c>
      <c r="C3" s="26" t="s">
        <v>518</v>
      </c>
      <c r="D3">
        <f>COUNTIF($C$3:$C$653,C3)</f>
        <v>1</v>
      </c>
    </row>
    <row r="4" spans="1:4" x14ac:dyDescent="0.25">
      <c r="A4" s="31" t="s">
        <v>517</v>
      </c>
      <c r="B4" s="31" t="s">
        <v>14</v>
      </c>
      <c r="C4" s="27" t="s">
        <v>519</v>
      </c>
      <c r="D4">
        <f t="shared" ref="D4:D67" si="0">COUNTIF($C$3:$C$653,C4)</f>
        <v>1</v>
      </c>
    </row>
    <row r="5" spans="1:4" x14ac:dyDescent="0.25">
      <c r="A5" s="31" t="s">
        <v>517</v>
      </c>
      <c r="B5" s="31" t="s">
        <v>14</v>
      </c>
      <c r="C5" s="27" t="s">
        <v>520</v>
      </c>
      <c r="D5">
        <f t="shared" si="0"/>
        <v>1</v>
      </c>
    </row>
    <row r="6" spans="1:4" x14ac:dyDescent="0.25">
      <c r="A6" s="31" t="s">
        <v>517</v>
      </c>
      <c r="B6" s="25" t="s">
        <v>16</v>
      </c>
      <c r="C6" s="26" t="s">
        <v>521</v>
      </c>
      <c r="D6">
        <f t="shared" si="0"/>
        <v>1</v>
      </c>
    </row>
    <row r="7" spans="1:4" x14ac:dyDescent="0.25">
      <c r="A7" s="25" t="s">
        <v>37</v>
      </c>
      <c r="B7" s="25" t="s">
        <v>522</v>
      </c>
      <c r="C7" s="26" t="s">
        <v>523</v>
      </c>
      <c r="D7">
        <f t="shared" si="0"/>
        <v>1</v>
      </c>
    </row>
    <row r="8" spans="1:4" x14ac:dyDescent="0.25">
      <c r="A8" s="31" t="s">
        <v>37</v>
      </c>
      <c r="B8" s="31" t="s">
        <v>522</v>
      </c>
      <c r="C8" s="27" t="s">
        <v>524</v>
      </c>
      <c r="D8">
        <f t="shared" si="0"/>
        <v>1</v>
      </c>
    </row>
    <row r="9" spans="1:4" x14ac:dyDescent="0.25">
      <c r="A9" s="31" t="s">
        <v>37</v>
      </c>
      <c r="B9" s="31" t="s">
        <v>522</v>
      </c>
      <c r="C9" s="27" t="s">
        <v>525</v>
      </c>
      <c r="D9">
        <f t="shared" si="0"/>
        <v>1</v>
      </c>
    </row>
    <row r="10" spans="1:4" x14ac:dyDescent="0.25">
      <c r="A10" s="31" t="s">
        <v>37</v>
      </c>
      <c r="B10" s="31" t="s">
        <v>522</v>
      </c>
      <c r="C10" s="27" t="s">
        <v>526</v>
      </c>
      <c r="D10">
        <f t="shared" si="0"/>
        <v>1</v>
      </c>
    </row>
    <row r="11" spans="1:4" x14ac:dyDescent="0.25">
      <c r="A11" s="31" t="s">
        <v>37</v>
      </c>
      <c r="B11" s="31" t="s">
        <v>522</v>
      </c>
      <c r="C11" s="27" t="s">
        <v>527</v>
      </c>
      <c r="D11">
        <f t="shared" si="0"/>
        <v>1</v>
      </c>
    </row>
    <row r="12" spans="1:4" x14ac:dyDescent="0.25">
      <c r="A12" s="31" t="s">
        <v>37</v>
      </c>
      <c r="B12" s="31" t="s">
        <v>522</v>
      </c>
      <c r="C12" s="27" t="s">
        <v>528</v>
      </c>
      <c r="D12">
        <f t="shared" si="0"/>
        <v>1</v>
      </c>
    </row>
    <row r="13" spans="1:4" x14ac:dyDescent="0.25">
      <c r="A13" s="31" t="s">
        <v>37</v>
      </c>
      <c r="B13" s="31" t="s">
        <v>522</v>
      </c>
      <c r="C13" s="27" t="s">
        <v>529</v>
      </c>
      <c r="D13">
        <f t="shared" si="0"/>
        <v>1</v>
      </c>
    </row>
    <row r="14" spans="1:4" x14ac:dyDescent="0.25">
      <c r="A14" s="31" t="s">
        <v>37</v>
      </c>
      <c r="B14" s="31" t="s">
        <v>522</v>
      </c>
      <c r="C14" s="27" t="s">
        <v>530</v>
      </c>
      <c r="D14">
        <f t="shared" si="0"/>
        <v>1</v>
      </c>
    </row>
    <row r="15" spans="1:4" x14ac:dyDescent="0.25">
      <c r="A15" s="31" t="s">
        <v>37</v>
      </c>
      <c r="B15" s="31" t="s">
        <v>522</v>
      </c>
      <c r="C15" s="27" t="s">
        <v>531</v>
      </c>
      <c r="D15">
        <f t="shared" si="0"/>
        <v>1</v>
      </c>
    </row>
    <row r="16" spans="1:4" x14ac:dyDescent="0.25">
      <c r="A16" s="31" t="s">
        <v>37</v>
      </c>
      <c r="B16" s="31" t="s">
        <v>522</v>
      </c>
      <c r="C16" s="27" t="s">
        <v>532</v>
      </c>
      <c r="D16">
        <f t="shared" si="0"/>
        <v>1</v>
      </c>
    </row>
    <row r="17" spans="1:4" x14ac:dyDescent="0.25">
      <c r="A17" s="31" t="s">
        <v>37</v>
      </c>
      <c r="B17" s="31" t="s">
        <v>522</v>
      </c>
      <c r="C17" s="27" t="s">
        <v>533</v>
      </c>
      <c r="D17">
        <f t="shared" si="0"/>
        <v>1</v>
      </c>
    </row>
    <row r="18" spans="1:4" x14ac:dyDescent="0.25">
      <c r="A18" s="31" t="s">
        <v>37</v>
      </c>
      <c r="B18" s="31" t="s">
        <v>522</v>
      </c>
      <c r="C18" s="27" t="s">
        <v>534</v>
      </c>
      <c r="D18">
        <f t="shared" si="0"/>
        <v>1</v>
      </c>
    </row>
    <row r="19" spans="1:4" x14ac:dyDescent="0.25">
      <c r="A19" s="31" t="s">
        <v>37</v>
      </c>
      <c r="B19" s="31" t="s">
        <v>522</v>
      </c>
      <c r="C19" s="27" t="s">
        <v>535</v>
      </c>
      <c r="D19">
        <f t="shared" si="0"/>
        <v>1</v>
      </c>
    </row>
    <row r="20" spans="1:4" x14ac:dyDescent="0.25">
      <c r="A20" s="31" t="s">
        <v>37</v>
      </c>
      <c r="B20" s="31" t="s">
        <v>522</v>
      </c>
      <c r="C20" s="27" t="s">
        <v>536</v>
      </c>
      <c r="D20">
        <f t="shared" si="0"/>
        <v>1</v>
      </c>
    </row>
    <row r="21" spans="1:4" x14ac:dyDescent="0.25">
      <c r="A21" s="31" t="s">
        <v>37</v>
      </c>
      <c r="B21" s="31" t="s">
        <v>522</v>
      </c>
      <c r="C21" s="27" t="s">
        <v>537</v>
      </c>
      <c r="D21">
        <f t="shared" si="0"/>
        <v>1</v>
      </c>
    </row>
    <row r="22" spans="1:4" x14ac:dyDescent="0.25">
      <c r="A22" s="31" t="s">
        <v>37</v>
      </c>
      <c r="B22" s="31" t="s">
        <v>522</v>
      </c>
      <c r="C22" s="27" t="s">
        <v>538</v>
      </c>
      <c r="D22">
        <f t="shared" si="0"/>
        <v>1</v>
      </c>
    </row>
    <row r="23" spans="1:4" x14ac:dyDescent="0.25">
      <c r="A23" s="31" t="s">
        <v>37</v>
      </c>
      <c r="B23" s="31" t="s">
        <v>522</v>
      </c>
      <c r="C23" s="27" t="s">
        <v>539</v>
      </c>
      <c r="D23">
        <f t="shared" si="0"/>
        <v>1</v>
      </c>
    </row>
    <row r="24" spans="1:4" x14ac:dyDescent="0.25">
      <c r="A24" s="31" t="s">
        <v>37</v>
      </c>
      <c r="B24" s="31" t="s">
        <v>522</v>
      </c>
      <c r="C24" s="27" t="s">
        <v>540</v>
      </c>
      <c r="D24">
        <f t="shared" si="0"/>
        <v>1</v>
      </c>
    </row>
    <row r="25" spans="1:4" x14ac:dyDescent="0.25">
      <c r="A25" s="31" t="s">
        <v>37</v>
      </c>
      <c r="B25" s="31" t="s">
        <v>522</v>
      </c>
      <c r="C25" s="27" t="s">
        <v>541</v>
      </c>
      <c r="D25">
        <f t="shared" si="0"/>
        <v>1</v>
      </c>
    </row>
    <row r="26" spans="1:4" x14ac:dyDescent="0.25">
      <c r="A26" s="31" t="s">
        <v>37</v>
      </c>
      <c r="B26" s="31" t="s">
        <v>522</v>
      </c>
      <c r="C26" s="27" t="s">
        <v>542</v>
      </c>
      <c r="D26">
        <f t="shared" si="0"/>
        <v>1</v>
      </c>
    </row>
    <row r="27" spans="1:4" x14ac:dyDescent="0.25">
      <c r="A27" s="31" t="s">
        <v>37</v>
      </c>
      <c r="B27" s="25" t="s">
        <v>543</v>
      </c>
      <c r="C27" s="26" t="s">
        <v>544</v>
      </c>
      <c r="D27">
        <f t="shared" si="0"/>
        <v>1</v>
      </c>
    </row>
    <row r="28" spans="1:4" x14ac:dyDescent="0.25">
      <c r="A28" s="31" t="s">
        <v>37</v>
      </c>
      <c r="B28" s="31" t="s">
        <v>543</v>
      </c>
      <c r="C28" s="27" t="s">
        <v>545</v>
      </c>
      <c r="D28">
        <f t="shared" si="0"/>
        <v>1</v>
      </c>
    </row>
    <row r="29" spans="1:4" x14ac:dyDescent="0.25">
      <c r="A29" s="31" t="s">
        <v>37</v>
      </c>
      <c r="B29" s="31" t="s">
        <v>543</v>
      </c>
      <c r="C29" s="27" t="s">
        <v>546</v>
      </c>
      <c r="D29">
        <f t="shared" si="0"/>
        <v>1</v>
      </c>
    </row>
    <row r="30" spans="1:4" x14ac:dyDescent="0.25">
      <c r="A30" s="31" t="s">
        <v>37</v>
      </c>
      <c r="B30" s="31" t="s">
        <v>543</v>
      </c>
      <c r="C30" s="27" t="s">
        <v>547</v>
      </c>
      <c r="D30">
        <f t="shared" si="0"/>
        <v>1</v>
      </c>
    </row>
    <row r="31" spans="1:4" x14ac:dyDescent="0.25">
      <c r="A31" s="31" t="s">
        <v>37</v>
      </c>
      <c r="B31" s="31" t="s">
        <v>543</v>
      </c>
      <c r="C31" s="27" t="s">
        <v>548</v>
      </c>
      <c r="D31">
        <f t="shared" si="0"/>
        <v>1</v>
      </c>
    </row>
    <row r="32" spans="1:4" x14ac:dyDescent="0.25">
      <c r="A32" s="31" t="s">
        <v>37</v>
      </c>
      <c r="B32" s="31" t="s">
        <v>543</v>
      </c>
      <c r="C32" s="27" t="s">
        <v>549</v>
      </c>
      <c r="D32">
        <f t="shared" si="0"/>
        <v>1</v>
      </c>
    </row>
    <row r="33" spans="1:4" x14ac:dyDescent="0.25">
      <c r="A33" s="31" t="s">
        <v>37</v>
      </c>
      <c r="B33" s="31" t="s">
        <v>543</v>
      </c>
      <c r="C33" s="27" t="s">
        <v>550</v>
      </c>
      <c r="D33">
        <f t="shared" si="0"/>
        <v>1</v>
      </c>
    </row>
    <row r="34" spans="1:4" x14ac:dyDescent="0.25">
      <c r="A34" s="31" t="s">
        <v>37</v>
      </c>
      <c r="B34" s="31" t="s">
        <v>543</v>
      </c>
      <c r="C34" s="27" t="s">
        <v>551</v>
      </c>
      <c r="D34">
        <f t="shared" si="0"/>
        <v>1</v>
      </c>
    </row>
    <row r="35" spans="1:4" x14ac:dyDescent="0.25">
      <c r="A35" s="31" t="s">
        <v>37</v>
      </c>
      <c r="B35" s="31" t="s">
        <v>543</v>
      </c>
      <c r="C35" s="27" t="s">
        <v>552</v>
      </c>
      <c r="D35">
        <f t="shared" si="0"/>
        <v>1</v>
      </c>
    </row>
    <row r="36" spans="1:4" x14ac:dyDescent="0.25">
      <c r="A36" s="31" t="s">
        <v>37</v>
      </c>
      <c r="B36" s="31" t="s">
        <v>543</v>
      </c>
      <c r="C36" s="27" t="s">
        <v>553</v>
      </c>
      <c r="D36">
        <f t="shared" si="0"/>
        <v>1</v>
      </c>
    </row>
    <row r="37" spans="1:4" x14ac:dyDescent="0.25">
      <c r="A37" s="31" t="s">
        <v>37</v>
      </c>
      <c r="B37" s="31" t="s">
        <v>543</v>
      </c>
      <c r="C37" s="27" t="s">
        <v>554</v>
      </c>
      <c r="D37">
        <f t="shared" si="0"/>
        <v>1</v>
      </c>
    </row>
    <row r="38" spans="1:4" x14ac:dyDescent="0.25">
      <c r="A38" s="31" t="s">
        <v>37</v>
      </c>
      <c r="B38" s="31" t="s">
        <v>543</v>
      </c>
      <c r="C38" s="27" t="s">
        <v>555</v>
      </c>
      <c r="D38">
        <f t="shared" si="0"/>
        <v>1</v>
      </c>
    </row>
    <row r="39" spans="1:4" x14ac:dyDescent="0.25">
      <c r="A39" s="31" t="s">
        <v>37</v>
      </c>
      <c r="B39" s="31" t="s">
        <v>543</v>
      </c>
      <c r="C39" s="27" t="s">
        <v>556</v>
      </c>
      <c r="D39">
        <f t="shared" si="0"/>
        <v>1</v>
      </c>
    </row>
    <row r="40" spans="1:4" x14ac:dyDescent="0.25">
      <c r="A40" s="31" t="s">
        <v>37</v>
      </c>
      <c r="B40" s="31" t="s">
        <v>543</v>
      </c>
      <c r="C40" s="27" t="s">
        <v>557</v>
      </c>
      <c r="D40">
        <f t="shared" si="0"/>
        <v>1</v>
      </c>
    </row>
    <row r="41" spans="1:4" x14ac:dyDescent="0.25">
      <c r="A41" s="31" t="s">
        <v>37</v>
      </c>
      <c r="B41" s="31" t="s">
        <v>543</v>
      </c>
      <c r="C41" s="27" t="s">
        <v>558</v>
      </c>
      <c r="D41">
        <f t="shared" si="0"/>
        <v>1</v>
      </c>
    </row>
    <row r="42" spans="1:4" x14ac:dyDescent="0.25">
      <c r="A42" s="31" t="s">
        <v>37</v>
      </c>
      <c r="B42" s="31" t="s">
        <v>543</v>
      </c>
      <c r="C42" s="27" t="s">
        <v>559</v>
      </c>
      <c r="D42">
        <f t="shared" si="0"/>
        <v>1</v>
      </c>
    </row>
    <row r="43" spans="1:4" x14ac:dyDescent="0.25">
      <c r="A43" s="31" t="s">
        <v>37</v>
      </c>
      <c r="B43" s="31" t="s">
        <v>543</v>
      </c>
      <c r="C43" s="27" t="s">
        <v>560</v>
      </c>
      <c r="D43">
        <f t="shared" si="0"/>
        <v>1</v>
      </c>
    </row>
    <row r="44" spans="1:4" x14ac:dyDescent="0.25">
      <c r="A44" s="31" t="s">
        <v>37</v>
      </c>
      <c r="B44" s="31" t="s">
        <v>543</v>
      </c>
      <c r="C44" s="27" t="s">
        <v>561</v>
      </c>
      <c r="D44">
        <f t="shared" si="0"/>
        <v>1</v>
      </c>
    </row>
    <row r="45" spans="1:4" x14ac:dyDescent="0.25">
      <c r="A45" s="31" t="s">
        <v>37</v>
      </c>
      <c r="B45" s="31" t="s">
        <v>543</v>
      </c>
      <c r="C45" s="27" t="s">
        <v>562</v>
      </c>
      <c r="D45">
        <f t="shared" si="0"/>
        <v>1</v>
      </c>
    </row>
    <row r="46" spans="1:4" x14ac:dyDescent="0.25">
      <c r="A46" s="31" t="s">
        <v>37</v>
      </c>
      <c r="B46" s="31" t="s">
        <v>543</v>
      </c>
      <c r="C46" s="27" t="s">
        <v>563</v>
      </c>
      <c r="D46">
        <f t="shared" si="0"/>
        <v>1</v>
      </c>
    </row>
    <row r="47" spans="1:4" x14ac:dyDescent="0.25">
      <c r="A47" s="31" t="s">
        <v>37</v>
      </c>
      <c r="B47" s="31" t="s">
        <v>543</v>
      </c>
      <c r="C47" s="27" t="s">
        <v>564</v>
      </c>
      <c r="D47">
        <f t="shared" si="0"/>
        <v>1</v>
      </c>
    </row>
    <row r="48" spans="1:4" x14ac:dyDescent="0.25">
      <c r="A48" s="31" t="s">
        <v>37</v>
      </c>
      <c r="B48" s="31" t="s">
        <v>543</v>
      </c>
      <c r="C48" s="27" t="s">
        <v>565</v>
      </c>
      <c r="D48">
        <f t="shared" si="0"/>
        <v>1</v>
      </c>
    </row>
    <row r="49" spans="1:4" x14ac:dyDescent="0.25">
      <c r="A49" s="31" t="s">
        <v>37</v>
      </c>
      <c r="B49" s="31" t="s">
        <v>543</v>
      </c>
      <c r="C49" s="27" t="s">
        <v>566</v>
      </c>
      <c r="D49">
        <f t="shared" si="0"/>
        <v>1</v>
      </c>
    </row>
    <row r="50" spans="1:4" x14ac:dyDescent="0.25">
      <c r="A50" s="31" t="s">
        <v>37</v>
      </c>
      <c r="B50" s="31" t="s">
        <v>543</v>
      </c>
      <c r="C50" s="27" t="s">
        <v>567</v>
      </c>
      <c r="D50">
        <f t="shared" si="0"/>
        <v>1</v>
      </c>
    </row>
    <row r="51" spans="1:4" x14ac:dyDescent="0.25">
      <c r="A51" s="31" t="s">
        <v>37</v>
      </c>
      <c r="B51" s="31" t="s">
        <v>543</v>
      </c>
      <c r="C51" s="27" t="s">
        <v>322</v>
      </c>
      <c r="D51">
        <f t="shared" si="0"/>
        <v>1</v>
      </c>
    </row>
    <row r="52" spans="1:4" x14ac:dyDescent="0.25">
      <c r="A52" s="31" t="s">
        <v>37</v>
      </c>
      <c r="B52" s="31" t="s">
        <v>543</v>
      </c>
      <c r="C52" s="27" t="s">
        <v>568</v>
      </c>
      <c r="D52">
        <f t="shared" si="0"/>
        <v>1</v>
      </c>
    </row>
    <row r="53" spans="1:4" x14ac:dyDescent="0.25">
      <c r="A53" s="31" t="s">
        <v>37</v>
      </c>
      <c r="B53" s="31" t="s">
        <v>543</v>
      </c>
      <c r="C53" s="27" t="s">
        <v>569</v>
      </c>
      <c r="D53">
        <f t="shared" si="0"/>
        <v>1</v>
      </c>
    </row>
    <row r="54" spans="1:4" x14ac:dyDescent="0.25">
      <c r="A54" s="31" t="s">
        <v>37</v>
      </c>
      <c r="B54" s="31" t="s">
        <v>543</v>
      </c>
      <c r="C54" s="27" t="s">
        <v>570</v>
      </c>
      <c r="D54">
        <f t="shared" si="0"/>
        <v>1</v>
      </c>
    </row>
    <row r="55" spans="1:4" x14ac:dyDescent="0.25">
      <c r="A55" s="31" t="s">
        <v>37</v>
      </c>
      <c r="B55" s="31" t="s">
        <v>543</v>
      </c>
      <c r="C55" s="27" t="s">
        <v>571</v>
      </c>
      <c r="D55">
        <f t="shared" si="0"/>
        <v>1</v>
      </c>
    </row>
    <row r="56" spans="1:4" x14ac:dyDescent="0.25">
      <c r="A56" s="31" t="s">
        <v>37</v>
      </c>
      <c r="B56" s="31" t="s">
        <v>543</v>
      </c>
      <c r="C56" s="27" t="s">
        <v>572</v>
      </c>
      <c r="D56">
        <f t="shared" si="0"/>
        <v>1</v>
      </c>
    </row>
    <row r="57" spans="1:4" x14ac:dyDescent="0.25">
      <c r="A57" s="31" t="s">
        <v>37</v>
      </c>
      <c r="B57" s="31" t="s">
        <v>543</v>
      </c>
      <c r="C57" s="27" t="s">
        <v>573</v>
      </c>
      <c r="D57">
        <f t="shared" si="0"/>
        <v>1</v>
      </c>
    </row>
    <row r="58" spans="1:4" x14ac:dyDescent="0.25">
      <c r="A58" s="31" t="s">
        <v>37</v>
      </c>
      <c r="B58" s="31" t="s">
        <v>543</v>
      </c>
      <c r="C58" s="27" t="s">
        <v>574</v>
      </c>
      <c r="D58">
        <f t="shared" si="0"/>
        <v>1</v>
      </c>
    </row>
    <row r="59" spans="1:4" x14ac:dyDescent="0.25">
      <c r="A59" s="31" t="s">
        <v>37</v>
      </c>
      <c r="B59" s="31" t="s">
        <v>543</v>
      </c>
      <c r="C59" s="27" t="s">
        <v>575</v>
      </c>
      <c r="D59">
        <f t="shared" si="0"/>
        <v>1</v>
      </c>
    </row>
    <row r="60" spans="1:4" x14ac:dyDescent="0.25">
      <c r="A60" s="31" t="s">
        <v>37</v>
      </c>
      <c r="B60" s="31" t="s">
        <v>543</v>
      </c>
      <c r="C60" s="27" t="s">
        <v>576</v>
      </c>
      <c r="D60">
        <f t="shared" si="0"/>
        <v>1</v>
      </c>
    </row>
    <row r="61" spans="1:4" x14ac:dyDescent="0.25">
      <c r="A61" s="31" t="s">
        <v>37</v>
      </c>
      <c r="B61" s="31" t="s">
        <v>543</v>
      </c>
      <c r="C61" s="27" t="s">
        <v>577</v>
      </c>
      <c r="D61">
        <f t="shared" si="0"/>
        <v>1</v>
      </c>
    </row>
    <row r="62" spans="1:4" x14ac:dyDescent="0.25">
      <c r="A62" s="31" t="s">
        <v>37</v>
      </c>
      <c r="B62" s="25" t="s">
        <v>578</v>
      </c>
      <c r="C62" s="26" t="s">
        <v>579</v>
      </c>
      <c r="D62">
        <f t="shared" si="0"/>
        <v>1</v>
      </c>
    </row>
    <row r="63" spans="1:4" x14ac:dyDescent="0.25">
      <c r="A63" s="31" t="s">
        <v>37</v>
      </c>
      <c r="B63" s="25" t="s">
        <v>441</v>
      </c>
      <c r="C63" s="26" t="s">
        <v>580</v>
      </c>
      <c r="D63">
        <f t="shared" si="0"/>
        <v>1</v>
      </c>
    </row>
    <row r="64" spans="1:4" x14ac:dyDescent="0.25">
      <c r="A64" s="31" t="s">
        <v>37</v>
      </c>
      <c r="B64" s="31" t="s">
        <v>441</v>
      </c>
      <c r="C64" s="27" t="s">
        <v>581</v>
      </c>
      <c r="D64">
        <f t="shared" si="0"/>
        <v>1</v>
      </c>
    </row>
    <row r="65" spans="1:4" x14ac:dyDescent="0.25">
      <c r="A65" s="31" t="s">
        <v>37</v>
      </c>
      <c r="B65" s="31" t="s">
        <v>441</v>
      </c>
      <c r="C65" s="27" t="s">
        <v>582</v>
      </c>
      <c r="D65">
        <f t="shared" si="0"/>
        <v>1</v>
      </c>
    </row>
    <row r="66" spans="1:4" x14ac:dyDescent="0.25">
      <c r="A66" s="31" t="s">
        <v>37</v>
      </c>
      <c r="B66" s="31" t="s">
        <v>441</v>
      </c>
      <c r="C66" s="27" t="s">
        <v>583</v>
      </c>
      <c r="D66">
        <f t="shared" si="0"/>
        <v>1</v>
      </c>
    </row>
    <row r="67" spans="1:4" x14ac:dyDescent="0.25">
      <c r="A67" s="31" t="s">
        <v>37</v>
      </c>
      <c r="B67" s="31" t="s">
        <v>441</v>
      </c>
      <c r="C67" s="27" t="s">
        <v>584</v>
      </c>
      <c r="D67">
        <f t="shared" si="0"/>
        <v>1</v>
      </c>
    </row>
    <row r="68" spans="1:4" x14ac:dyDescent="0.25">
      <c r="A68" s="31" t="s">
        <v>37</v>
      </c>
      <c r="B68" s="31" t="s">
        <v>441</v>
      </c>
      <c r="C68" s="27" t="s">
        <v>585</v>
      </c>
      <c r="D68">
        <f t="shared" ref="D68:D131" si="1">COUNTIF($C$3:$C$653,C68)</f>
        <v>1</v>
      </c>
    </row>
    <row r="69" spans="1:4" x14ac:dyDescent="0.25">
      <c r="A69" s="31" t="s">
        <v>37</v>
      </c>
      <c r="B69" s="31" t="s">
        <v>441</v>
      </c>
      <c r="C69" s="27" t="s">
        <v>586</v>
      </c>
      <c r="D69">
        <f t="shared" si="1"/>
        <v>1</v>
      </c>
    </row>
    <row r="70" spans="1:4" x14ac:dyDescent="0.25">
      <c r="A70" s="31" t="s">
        <v>37</v>
      </c>
      <c r="B70" s="31" t="s">
        <v>441</v>
      </c>
      <c r="C70" s="27" t="s">
        <v>587</v>
      </c>
      <c r="D70">
        <f t="shared" si="1"/>
        <v>1</v>
      </c>
    </row>
    <row r="71" spans="1:4" x14ac:dyDescent="0.25">
      <c r="A71" s="31" t="s">
        <v>37</v>
      </c>
      <c r="B71" s="31" t="s">
        <v>441</v>
      </c>
      <c r="C71" s="27" t="s">
        <v>588</v>
      </c>
      <c r="D71">
        <f t="shared" si="1"/>
        <v>1</v>
      </c>
    </row>
    <row r="72" spans="1:4" x14ac:dyDescent="0.25">
      <c r="A72" s="31" t="s">
        <v>37</v>
      </c>
      <c r="B72" s="31" t="s">
        <v>441</v>
      </c>
      <c r="C72" s="27" t="s">
        <v>589</v>
      </c>
      <c r="D72">
        <f t="shared" si="1"/>
        <v>1</v>
      </c>
    </row>
    <row r="73" spans="1:4" x14ac:dyDescent="0.25">
      <c r="A73" s="31" t="s">
        <v>37</v>
      </c>
      <c r="B73" s="31" t="s">
        <v>441</v>
      </c>
      <c r="C73" s="27" t="s">
        <v>590</v>
      </c>
      <c r="D73">
        <f t="shared" si="1"/>
        <v>1</v>
      </c>
    </row>
    <row r="74" spans="1:4" x14ac:dyDescent="0.25">
      <c r="A74" s="31" t="s">
        <v>37</v>
      </c>
      <c r="B74" s="31" t="s">
        <v>441</v>
      </c>
      <c r="C74" s="27" t="s">
        <v>591</v>
      </c>
      <c r="D74">
        <f t="shared" si="1"/>
        <v>1</v>
      </c>
    </row>
    <row r="75" spans="1:4" x14ac:dyDescent="0.25">
      <c r="A75" s="31" t="s">
        <v>37</v>
      </c>
      <c r="B75" s="31" t="s">
        <v>441</v>
      </c>
      <c r="C75" s="27" t="s">
        <v>592</v>
      </c>
      <c r="D75">
        <f t="shared" si="1"/>
        <v>1</v>
      </c>
    </row>
    <row r="76" spans="1:4" x14ac:dyDescent="0.25">
      <c r="A76" s="31" t="s">
        <v>37</v>
      </c>
      <c r="B76" s="31" t="s">
        <v>441</v>
      </c>
      <c r="C76" s="27" t="s">
        <v>593</v>
      </c>
      <c r="D76">
        <f t="shared" si="1"/>
        <v>1</v>
      </c>
    </row>
    <row r="77" spans="1:4" x14ac:dyDescent="0.25">
      <c r="A77" s="31" t="s">
        <v>37</v>
      </c>
      <c r="B77" s="31" t="s">
        <v>441</v>
      </c>
      <c r="C77" s="27" t="s">
        <v>594</v>
      </c>
      <c r="D77">
        <f t="shared" si="1"/>
        <v>1</v>
      </c>
    </row>
    <row r="78" spans="1:4" x14ac:dyDescent="0.25">
      <c r="A78" s="31" t="s">
        <v>37</v>
      </c>
      <c r="B78" s="31" t="s">
        <v>441</v>
      </c>
      <c r="C78" s="27" t="s">
        <v>595</v>
      </c>
      <c r="D78">
        <f t="shared" si="1"/>
        <v>1</v>
      </c>
    </row>
    <row r="79" spans="1:4" x14ac:dyDescent="0.25">
      <c r="A79" s="31" t="s">
        <v>37</v>
      </c>
      <c r="B79" s="31" t="s">
        <v>441</v>
      </c>
      <c r="C79" s="27" t="s">
        <v>596</v>
      </c>
      <c r="D79">
        <f t="shared" si="1"/>
        <v>1</v>
      </c>
    </row>
    <row r="80" spans="1:4" x14ac:dyDescent="0.25">
      <c r="A80" s="31" t="s">
        <v>37</v>
      </c>
      <c r="B80" s="31" t="s">
        <v>441</v>
      </c>
      <c r="C80" s="27" t="s">
        <v>597</v>
      </c>
      <c r="D80">
        <f t="shared" si="1"/>
        <v>1</v>
      </c>
    </row>
    <row r="81" spans="1:4" x14ac:dyDescent="0.25">
      <c r="A81" s="31" t="s">
        <v>37</v>
      </c>
      <c r="B81" s="31" t="s">
        <v>441</v>
      </c>
      <c r="C81" s="27" t="s">
        <v>598</v>
      </c>
      <c r="D81">
        <f t="shared" si="1"/>
        <v>1</v>
      </c>
    </row>
    <row r="82" spans="1:4" x14ac:dyDescent="0.25">
      <c r="A82" s="31" t="s">
        <v>37</v>
      </c>
      <c r="B82" s="31" t="s">
        <v>441</v>
      </c>
      <c r="C82" s="27" t="s">
        <v>599</v>
      </c>
      <c r="D82">
        <f t="shared" si="1"/>
        <v>1</v>
      </c>
    </row>
    <row r="83" spans="1:4" x14ac:dyDescent="0.25">
      <c r="A83" s="31" t="s">
        <v>37</v>
      </c>
      <c r="B83" s="31" t="s">
        <v>441</v>
      </c>
      <c r="C83" s="27" t="s">
        <v>600</v>
      </c>
      <c r="D83">
        <f t="shared" si="1"/>
        <v>1</v>
      </c>
    </row>
    <row r="84" spans="1:4" x14ac:dyDescent="0.25">
      <c r="A84" s="31" t="s">
        <v>37</v>
      </c>
      <c r="B84" s="31" t="s">
        <v>441</v>
      </c>
      <c r="C84" s="27" t="s">
        <v>601</v>
      </c>
      <c r="D84">
        <f t="shared" si="1"/>
        <v>1</v>
      </c>
    </row>
    <row r="85" spans="1:4" x14ac:dyDescent="0.25">
      <c r="A85" s="31" t="s">
        <v>37</v>
      </c>
      <c r="B85" s="31" t="s">
        <v>441</v>
      </c>
      <c r="C85" s="27" t="s">
        <v>602</v>
      </c>
      <c r="D85">
        <f t="shared" si="1"/>
        <v>1</v>
      </c>
    </row>
    <row r="86" spans="1:4" x14ac:dyDescent="0.25">
      <c r="A86" s="31" t="s">
        <v>37</v>
      </c>
      <c r="B86" s="31" t="s">
        <v>441</v>
      </c>
      <c r="C86" s="27" t="s">
        <v>603</v>
      </c>
      <c r="D86">
        <f t="shared" si="1"/>
        <v>1</v>
      </c>
    </row>
    <row r="87" spans="1:4" x14ac:dyDescent="0.25">
      <c r="A87" s="31" t="s">
        <v>37</v>
      </c>
      <c r="B87" s="31" t="s">
        <v>441</v>
      </c>
      <c r="C87" s="27" t="s">
        <v>604</v>
      </c>
      <c r="D87">
        <f t="shared" si="1"/>
        <v>1</v>
      </c>
    </row>
    <row r="88" spans="1:4" x14ac:dyDescent="0.25">
      <c r="A88" s="31" t="s">
        <v>37</v>
      </c>
      <c r="B88" s="31" t="s">
        <v>441</v>
      </c>
      <c r="C88" s="27" t="s">
        <v>605</v>
      </c>
      <c r="D88">
        <f t="shared" si="1"/>
        <v>1</v>
      </c>
    </row>
    <row r="89" spans="1:4" x14ac:dyDescent="0.25">
      <c r="A89" s="31" t="s">
        <v>37</v>
      </c>
      <c r="B89" s="31" t="s">
        <v>441</v>
      </c>
      <c r="C89" s="27" t="s">
        <v>606</v>
      </c>
      <c r="D89">
        <f t="shared" si="1"/>
        <v>1</v>
      </c>
    </row>
    <row r="90" spans="1:4" x14ac:dyDescent="0.25">
      <c r="A90" s="31" t="s">
        <v>37</v>
      </c>
      <c r="B90" s="31" t="s">
        <v>441</v>
      </c>
      <c r="C90" s="27" t="s">
        <v>607</v>
      </c>
      <c r="D90">
        <f t="shared" si="1"/>
        <v>1</v>
      </c>
    </row>
    <row r="91" spans="1:4" x14ac:dyDescent="0.25">
      <c r="A91" s="31" t="s">
        <v>37</v>
      </c>
      <c r="B91" s="31" t="s">
        <v>441</v>
      </c>
      <c r="C91" s="27" t="s">
        <v>608</v>
      </c>
      <c r="D91">
        <f t="shared" si="1"/>
        <v>1</v>
      </c>
    </row>
    <row r="92" spans="1:4" x14ac:dyDescent="0.25">
      <c r="A92" s="31" t="s">
        <v>37</v>
      </c>
      <c r="B92" s="31" t="s">
        <v>441</v>
      </c>
      <c r="C92" s="27" t="s">
        <v>609</v>
      </c>
      <c r="D92">
        <f t="shared" si="1"/>
        <v>1</v>
      </c>
    </row>
    <row r="93" spans="1:4" x14ac:dyDescent="0.25">
      <c r="A93" s="31" t="s">
        <v>37</v>
      </c>
      <c r="B93" s="31" t="s">
        <v>441</v>
      </c>
      <c r="C93" s="27" t="s">
        <v>610</v>
      </c>
      <c r="D93">
        <f t="shared" si="1"/>
        <v>1</v>
      </c>
    </row>
    <row r="94" spans="1:4" x14ac:dyDescent="0.25">
      <c r="A94" s="31" t="s">
        <v>37</v>
      </c>
      <c r="B94" s="31" t="s">
        <v>441</v>
      </c>
      <c r="C94" s="27" t="s">
        <v>611</v>
      </c>
      <c r="D94">
        <f t="shared" si="1"/>
        <v>1</v>
      </c>
    </row>
    <row r="95" spans="1:4" x14ac:dyDescent="0.25">
      <c r="A95" s="31" t="s">
        <v>37</v>
      </c>
      <c r="B95" s="31" t="s">
        <v>441</v>
      </c>
      <c r="C95" s="27" t="s">
        <v>612</v>
      </c>
      <c r="D95">
        <f t="shared" si="1"/>
        <v>1</v>
      </c>
    </row>
    <row r="96" spans="1:4" x14ac:dyDescent="0.25">
      <c r="A96" s="31" t="s">
        <v>37</v>
      </c>
      <c r="B96" s="31" t="s">
        <v>441</v>
      </c>
      <c r="C96" s="27" t="s">
        <v>613</v>
      </c>
      <c r="D96">
        <f t="shared" si="1"/>
        <v>1</v>
      </c>
    </row>
    <row r="97" spans="1:4" x14ac:dyDescent="0.25">
      <c r="A97" s="31" t="s">
        <v>37</v>
      </c>
      <c r="B97" s="25" t="s">
        <v>3</v>
      </c>
      <c r="C97" s="26" t="s">
        <v>614</v>
      </c>
      <c r="D97">
        <f t="shared" si="1"/>
        <v>1</v>
      </c>
    </row>
    <row r="98" spans="1:4" x14ac:dyDescent="0.25">
      <c r="A98" s="31" t="s">
        <v>37</v>
      </c>
      <c r="B98" s="31" t="s">
        <v>3</v>
      </c>
      <c r="C98" s="27" t="s">
        <v>403</v>
      </c>
      <c r="D98">
        <f t="shared" si="1"/>
        <v>1</v>
      </c>
    </row>
    <row r="99" spans="1:4" x14ac:dyDescent="0.25">
      <c r="A99" s="31" t="s">
        <v>37</v>
      </c>
      <c r="B99" s="31" t="s">
        <v>3</v>
      </c>
      <c r="C99" s="27" t="s">
        <v>615</v>
      </c>
      <c r="D99">
        <f t="shared" si="1"/>
        <v>1</v>
      </c>
    </row>
    <row r="100" spans="1:4" x14ac:dyDescent="0.25">
      <c r="A100" s="31" t="s">
        <v>37</v>
      </c>
      <c r="B100" s="31" t="s">
        <v>3</v>
      </c>
      <c r="C100" s="27" t="s">
        <v>404</v>
      </c>
      <c r="D100">
        <f t="shared" si="1"/>
        <v>1</v>
      </c>
    </row>
    <row r="101" spans="1:4" x14ac:dyDescent="0.25">
      <c r="A101" s="31" t="s">
        <v>37</v>
      </c>
      <c r="B101" s="31" t="s">
        <v>3</v>
      </c>
      <c r="C101" s="27" t="s">
        <v>616</v>
      </c>
      <c r="D101">
        <f t="shared" si="1"/>
        <v>1</v>
      </c>
    </row>
    <row r="102" spans="1:4" x14ac:dyDescent="0.25">
      <c r="A102" s="31" t="s">
        <v>37</v>
      </c>
      <c r="B102" s="31" t="s">
        <v>3</v>
      </c>
      <c r="C102" s="27" t="s">
        <v>617</v>
      </c>
      <c r="D102">
        <f t="shared" si="1"/>
        <v>1</v>
      </c>
    </row>
    <row r="103" spans="1:4" x14ac:dyDescent="0.25">
      <c r="A103" s="31" t="s">
        <v>37</v>
      </c>
      <c r="B103" s="31" t="s">
        <v>3</v>
      </c>
      <c r="C103" s="27" t="s">
        <v>618</v>
      </c>
      <c r="D103">
        <f t="shared" si="1"/>
        <v>1</v>
      </c>
    </row>
    <row r="104" spans="1:4" x14ac:dyDescent="0.25">
      <c r="A104" s="31" t="s">
        <v>37</v>
      </c>
      <c r="B104" s="31" t="s">
        <v>3</v>
      </c>
      <c r="C104" s="27" t="s">
        <v>619</v>
      </c>
      <c r="D104">
        <f t="shared" si="1"/>
        <v>1</v>
      </c>
    </row>
    <row r="105" spans="1:4" x14ac:dyDescent="0.25">
      <c r="A105" s="31" t="s">
        <v>37</v>
      </c>
      <c r="B105" s="31" t="s">
        <v>3</v>
      </c>
      <c r="C105" s="27" t="s">
        <v>620</v>
      </c>
      <c r="D105">
        <f t="shared" si="1"/>
        <v>1</v>
      </c>
    </row>
    <row r="106" spans="1:4" x14ac:dyDescent="0.25">
      <c r="A106" s="31" t="s">
        <v>37</v>
      </c>
      <c r="B106" s="31" t="s">
        <v>3</v>
      </c>
      <c r="C106" s="27" t="s">
        <v>621</v>
      </c>
      <c r="D106">
        <f t="shared" si="1"/>
        <v>1</v>
      </c>
    </row>
    <row r="107" spans="1:4" x14ac:dyDescent="0.25">
      <c r="A107" s="31" t="s">
        <v>37</v>
      </c>
      <c r="B107" s="31" t="s">
        <v>3</v>
      </c>
      <c r="C107" s="27" t="s">
        <v>411</v>
      </c>
      <c r="D107">
        <f t="shared" si="1"/>
        <v>1</v>
      </c>
    </row>
    <row r="108" spans="1:4" x14ac:dyDescent="0.25">
      <c r="A108" s="31" t="s">
        <v>37</v>
      </c>
      <c r="B108" s="31" t="s">
        <v>3</v>
      </c>
      <c r="C108" s="27" t="s">
        <v>412</v>
      </c>
      <c r="D108">
        <f t="shared" si="1"/>
        <v>1</v>
      </c>
    </row>
    <row r="109" spans="1:4" x14ac:dyDescent="0.25">
      <c r="A109" s="31" t="s">
        <v>37</v>
      </c>
      <c r="B109" s="31" t="s">
        <v>3</v>
      </c>
      <c r="C109" s="27" t="s">
        <v>622</v>
      </c>
      <c r="D109">
        <f t="shared" si="1"/>
        <v>1</v>
      </c>
    </row>
    <row r="110" spans="1:4" x14ac:dyDescent="0.25">
      <c r="A110" s="31" t="s">
        <v>37</v>
      </c>
      <c r="B110" s="31" t="s">
        <v>3</v>
      </c>
      <c r="C110" s="27" t="s">
        <v>623</v>
      </c>
      <c r="D110">
        <f t="shared" si="1"/>
        <v>1</v>
      </c>
    </row>
    <row r="111" spans="1:4" x14ac:dyDescent="0.25">
      <c r="A111" s="31" t="s">
        <v>37</v>
      </c>
      <c r="B111" s="31" t="s">
        <v>3</v>
      </c>
      <c r="C111" s="27" t="s">
        <v>624</v>
      </c>
      <c r="D111">
        <f t="shared" si="1"/>
        <v>1</v>
      </c>
    </row>
    <row r="112" spans="1:4" x14ac:dyDescent="0.25">
      <c r="A112" s="31" t="s">
        <v>37</v>
      </c>
      <c r="B112" s="31" t="s">
        <v>3</v>
      </c>
      <c r="C112" s="27" t="s">
        <v>625</v>
      </c>
      <c r="D112">
        <f t="shared" si="1"/>
        <v>1</v>
      </c>
    </row>
    <row r="113" spans="1:4" x14ac:dyDescent="0.25">
      <c r="A113" s="31" t="s">
        <v>37</v>
      </c>
      <c r="B113" s="31" t="s">
        <v>3</v>
      </c>
      <c r="C113" s="27" t="s">
        <v>626</v>
      </c>
      <c r="D113">
        <f t="shared" si="1"/>
        <v>1</v>
      </c>
    </row>
    <row r="114" spans="1:4" x14ac:dyDescent="0.25">
      <c r="A114" s="31" t="s">
        <v>37</v>
      </c>
      <c r="B114" s="31" t="s">
        <v>3</v>
      </c>
      <c r="C114" s="27" t="s">
        <v>627</v>
      </c>
      <c r="D114">
        <f t="shared" si="1"/>
        <v>1</v>
      </c>
    </row>
    <row r="115" spans="1:4" x14ac:dyDescent="0.25">
      <c r="A115" s="31" t="s">
        <v>37</v>
      </c>
      <c r="B115" s="31" t="s">
        <v>3</v>
      </c>
      <c r="C115" s="27" t="s">
        <v>628</v>
      </c>
      <c r="D115">
        <f t="shared" si="1"/>
        <v>1</v>
      </c>
    </row>
    <row r="116" spans="1:4" x14ac:dyDescent="0.25">
      <c r="A116" s="31" t="s">
        <v>37</v>
      </c>
      <c r="B116" s="31" t="s">
        <v>3</v>
      </c>
      <c r="C116" s="27" t="s">
        <v>629</v>
      </c>
      <c r="D116">
        <f t="shared" si="1"/>
        <v>1</v>
      </c>
    </row>
    <row r="117" spans="1:4" x14ac:dyDescent="0.25">
      <c r="A117" s="31" t="s">
        <v>37</v>
      </c>
      <c r="B117" s="31" t="s">
        <v>3</v>
      </c>
      <c r="C117" s="27" t="s">
        <v>630</v>
      </c>
      <c r="D117">
        <f t="shared" si="1"/>
        <v>1</v>
      </c>
    </row>
    <row r="118" spans="1:4" x14ac:dyDescent="0.25">
      <c r="A118" s="31" t="s">
        <v>37</v>
      </c>
      <c r="B118" s="31" t="s">
        <v>3</v>
      </c>
      <c r="C118" s="27" t="s">
        <v>631</v>
      </c>
      <c r="D118">
        <f t="shared" si="1"/>
        <v>1</v>
      </c>
    </row>
    <row r="119" spans="1:4" x14ac:dyDescent="0.25">
      <c r="A119" s="31" t="s">
        <v>37</v>
      </c>
      <c r="B119" s="31" t="s">
        <v>3</v>
      </c>
      <c r="C119" s="27" t="s">
        <v>632</v>
      </c>
      <c r="D119">
        <f t="shared" si="1"/>
        <v>1</v>
      </c>
    </row>
    <row r="120" spans="1:4" x14ac:dyDescent="0.25">
      <c r="A120" s="31" t="s">
        <v>37</v>
      </c>
      <c r="B120" s="31" t="s">
        <v>3</v>
      </c>
      <c r="C120" s="27" t="s">
        <v>633</v>
      </c>
      <c r="D120">
        <f t="shared" si="1"/>
        <v>1</v>
      </c>
    </row>
    <row r="121" spans="1:4" x14ac:dyDescent="0.25">
      <c r="A121" s="31" t="s">
        <v>37</v>
      </c>
      <c r="B121" s="31" t="s">
        <v>3</v>
      </c>
      <c r="C121" s="27" t="s">
        <v>634</v>
      </c>
      <c r="D121">
        <f t="shared" si="1"/>
        <v>1</v>
      </c>
    </row>
    <row r="122" spans="1:4" x14ac:dyDescent="0.25">
      <c r="A122" s="31" t="s">
        <v>37</v>
      </c>
      <c r="B122" s="31" t="s">
        <v>3</v>
      </c>
      <c r="C122" s="27" t="s">
        <v>635</v>
      </c>
      <c r="D122">
        <f t="shared" si="1"/>
        <v>1</v>
      </c>
    </row>
    <row r="123" spans="1:4" x14ac:dyDescent="0.25">
      <c r="A123" s="31" t="s">
        <v>37</v>
      </c>
      <c r="B123" s="31" t="s">
        <v>3</v>
      </c>
      <c r="C123" s="27" t="s">
        <v>636</v>
      </c>
      <c r="D123">
        <f t="shared" si="1"/>
        <v>1</v>
      </c>
    </row>
    <row r="124" spans="1:4" x14ac:dyDescent="0.25">
      <c r="A124" s="25" t="s">
        <v>18</v>
      </c>
      <c r="B124" s="25" t="s">
        <v>18</v>
      </c>
      <c r="C124" s="26" t="s">
        <v>637</v>
      </c>
      <c r="D124">
        <f t="shared" si="1"/>
        <v>1</v>
      </c>
    </row>
    <row r="125" spans="1:4" x14ac:dyDescent="0.25">
      <c r="A125" s="31" t="s">
        <v>18</v>
      </c>
      <c r="B125" s="31" t="s">
        <v>18</v>
      </c>
      <c r="C125" s="27" t="s">
        <v>638</v>
      </c>
      <c r="D125">
        <f t="shared" si="1"/>
        <v>1</v>
      </c>
    </row>
    <row r="126" spans="1:4" x14ac:dyDescent="0.25">
      <c r="A126" s="31" t="s">
        <v>18</v>
      </c>
      <c r="B126" s="31" t="s">
        <v>18</v>
      </c>
      <c r="C126" s="27" t="s">
        <v>639</v>
      </c>
      <c r="D126">
        <f t="shared" si="1"/>
        <v>1</v>
      </c>
    </row>
    <row r="127" spans="1:4" x14ac:dyDescent="0.25">
      <c r="A127" s="31" t="s">
        <v>18</v>
      </c>
      <c r="B127" s="31" t="s">
        <v>18</v>
      </c>
      <c r="C127" s="27" t="s">
        <v>640</v>
      </c>
      <c r="D127">
        <f t="shared" si="1"/>
        <v>1</v>
      </c>
    </row>
    <row r="128" spans="1:4" x14ac:dyDescent="0.25">
      <c r="A128" s="31" t="s">
        <v>18</v>
      </c>
      <c r="B128" s="31" t="s">
        <v>18</v>
      </c>
      <c r="C128" s="27" t="s">
        <v>641</v>
      </c>
      <c r="D128">
        <f t="shared" si="1"/>
        <v>1</v>
      </c>
    </row>
    <row r="129" spans="1:4" x14ac:dyDescent="0.25">
      <c r="A129" s="31" t="s">
        <v>18</v>
      </c>
      <c r="B129" s="31" t="s">
        <v>18</v>
      </c>
      <c r="C129" s="27" t="s">
        <v>642</v>
      </c>
      <c r="D129">
        <f t="shared" si="1"/>
        <v>1</v>
      </c>
    </row>
    <row r="130" spans="1:4" x14ac:dyDescent="0.25">
      <c r="A130" s="31" t="s">
        <v>18</v>
      </c>
      <c r="B130" s="31" t="s">
        <v>18</v>
      </c>
      <c r="C130" s="27" t="s">
        <v>61</v>
      </c>
      <c r="D130">
        <f t="shared" si="1"/>
        <v>1</v>
      </c>
    </row>
    <row r="131" spans="1:4" x14ac:dyDescent="0.25">
      <c r="A131" s="31" t="s">
        <v>18</v>
      </c>
      <c r="B131" s="31" t="s">
        <v>18</v>
      </c>
      <c r="C131" s="27" t="s">
        <v>643</v>
      </c>
      <c r="D131">
        <f t="shared" si="1"/>
        <v>1</v>
      </c>
    </row>
    <row r="132" spans="1:4" x14ac:dyDescent="0.25">
      <c r="A132" s="31" t="s">
        <v>18</v>
      </c>
      <c r="B132" s="31" t="s">
        <v>18</v>
      </c>
      <c r="C132" s="27" t="s">
        <v>644</v>
      </c>
      <c r="D132">
        <f t="shared" ref="D132:D195" si="2">COUNTIF($C$3:$C$653,C132)</f>
        <v>1</v>
      </c>
    </row>
    <row r="133" spans="1:4" x14ac:dyDescent="0.25">
      <c r="A133" s="31" t="s">
        <v>18</v>
      </c>
      <c r="B133" s="31" t="s">
        <v>18</v>
      </c>
      <c r="C133" s="27" t="s">
        <v>645</v>
      </c>
      <c r="D133">
        <f t="shared" si="2"/>
        <v>1</v>
      </c>
    </row>
    <row r="134" spans="1:4" x14ac:dyDescent="0.25">
      <c r="A134" s="31" t="s">
        <v>18</v>
      </c>
      <c r="B134" s="31" t="s">
        <v>18</v>
      </c>
      <c r="C134" s="27" t="s">
        <v>646</v>
      </c>
      <c r="D134">
        <f t="shared" si="2"/>
        <v>1</v>
      </c>
    </row>
    <row r="135" spans="1:4" x14ac:dyDescent="0.25">
      <c r="A135" s="31" t="s">
        <v>18</v>
      </c>
      <c r="B135" s="31" t="s">
        <v>18</v>
      </c>
      <c r="C135" s="27" t="s">
        <v>647</v>
      </c>
      <c r="D135">
        <f t="shared" si="2"/>
        <v>1</v>
      </c>
    </row>
    <row r="136" spans="1:4" x14ac:dyDescent="0.25">
      <c r="A136" s="31" t="s">
        <v>18</v>
      </c>
      <c r="B136" s="25" t="s">
        <v>20</v>
      </c>
      <c r="C136" s="26" t="s">
        <v>648</v>
      </c>
      <c r="D136">
        <f t="shared" si="2"/>
        <v>1</v>
      </c>
    </row>
    <row r="137" spans="1:4" x14ac:dyDescent="0.25">
      <c r="A137" s="31" t="s">
        <v>18</v>
      </c>
      <c r="B137" s="31" t="s">
        <v>20</v>
      </c>
      <c r="C137" s="27" t="s">
        <v>202</v>
      </c>
      <c r="D137">
        <f t="shared" si="2"/>
        <v>1</v>
      </c>
    </row>
    <row r="138" spans="1:4" x14ac:dyDescent="0.25">
      <c r="A138" s="31" t="s">
        <v>18</v>
      </c>
      <c r="B138" s="31" t="s">
        <v>20</v>
      </c>
      <c r="C138" s="27" t="s">
        <v>203</v>
      </c>
      <c r="D138">
        <f t="shared" si="2"/>
        <v>1</v>
      </c>
    </row>
    <row r="139" spans="1:4" x14ac:dyDescent="0.25">
      <c r="A139" s="31" t="s">
        <v>18</v>
      </c>
      <c r="B139" s="31" t="s">
        <v>20</v>
      </c>
      <c r="C139" s="27" t="s">
        <v>204</v>
      </c>
      <c r="D139">
        <f t="shared" si="2"/>
        <v>1</v>
      </c>
    </row>
    <row r="140" spans="1:4" x14ac:dyDescent="0.25">
      <c r="A140" s="31" t="s">
        <v>18</v>
      </c>
      <c r="B140" s="31" t="s">
        <v>20</v>
      </c>
      <c r="C140" s="27" t="s">
        <v>649</v>
      </c>
      <c r="D140">
        <f t="shared" si="2"/>
        <v>1</v>
      </c>
    </row>
    <row r="141" spans="1:4" x14ac:dyDescent="0.25">
      <c r="A141" s="31" t="s">
        <v>18</v>
      </c>
      <c r="B141" s="31" t="s">
        <v>20</v>
      </c>
      <c r="C141" s="27" t="s">
        <v>206</v>
      </c>
      <c r="D141">
        <f t="shared" si="2"/>
        <v>1</v>
      </c>
    </row>
    <row r="142" spans="1:4" x14ac:dyDescent="0.25">
      <c r="A142" s="31" t="s">
        <v>18</v>
      </c>
      <c r="B142" s="31" t="s">
        <v>20</v>
      </c>
      <c r="C142" s="27" t="s">
        <v>207</v>
      </c>
      <c r="D142">
        <f t="shared" si="2"/>
        <v>1</v>
      </c>
    </row>
    <row r="143" spans="1:4" x14ac:dyDescent="0.25">
      <c r="A143" s="31" t="s">
        <v>18</v>
      </c>
      <c r="B143" s="31" t="s">
        <v>20</v>
      </c>
      <c r="C143" s="27" t="s">
        <v>650</v>
      </c>
      <c r="D143">
        <f t="shared" si="2"/>
        <v>1</v>
      </c>
    </row>
    <row r="144" spans="1:4" x14ac:dyDescent="0.25">
      <c r="A144" s="31" t="s">
        <v>18</v>
      </c>
      <c r="B144" s="31" t="s">
        <v>20</v>
      </c>
      <c r="C144" s="27" t="s">
        <v>651</v>
      </c>
      <c r="D144">
        <f t="shared" si="2"/>
        <v>1</v>
      </c>
    </row>
    <row r="145" spans="1:4" x14ac:dyDescent="0.25">
      <c r="A145" s="31" t="s">
        <v>18</v>
      </c>
      <c r="B145" s="31" t="s">
        <v>20</v>
      </c>
      <c r="C145" s="27" t="s">
        <v>652</v>
      </c>
      <c r="D145">
        <f t="shared" si="2"/>
        <v>1</v>
      </c>
    </row>
    <row r="146" spans="1:4" x14ac:dyDescent="0.25">
      <c r="A146" s="31" t="s">
        <v>18</v>
      </c>
      <c r="B146" s="31" t="s">
        <v>20</v>
      </c>
      <c r="C146" s="27" t="s">
        <v>653</v>
      </c>
      <c r="D146">
        <f t="shared" si="2"/>
        <v>1</v>
      </c>
    </row>
    <row r="147" spans="1:4" x14ac:dyDescent="0.25">
      <c r="A147" s="31" t="s">
        <v>18</v>
      </c>
      <c r="B147" s="31" t="s">
        <v>20</v>
      </c>
      <c r="C147" s="27" t="s">
        <v>654</v>
      </c>
      <c r="D147">
        <f t="shared" si="2"/>
        <v>1</v>
      </c>
    </row>
    <row r="148" spans="1:4" x14ac:dyDescent="0.25">
      <c r="A148" s="31" t="s">
        <v>18</v>
      </c>
      <c r="B148" s="31" t="s">
        <v>20</v>
      </c>
      <c r="C148" s="27" t="s">
        <v>655</v>
      </c>
      <c r="D148">
        <f t="shared" si="2"/>
        <v>1</v>
      </c>
    </row>
    <row r="149" spans="1:4" x14ac:dyDescent="0.25">
      <c r="A149" s="31" t="s">
        <v>18</v>
      </c>
      <c r="B149" s="31" t="s">
        <v>20</v>
      </c>
      <c r="C149" s="27" t="s">
        <v>656</v>
      </c>
      <c r="D149">
        <f t="shared" si="2"/>
        <v>1</v>
      </c>
    </row>
    <row r="150" spans="1:4" x14ac:dyDescent="0.25">
      <c r="A150" s="31" t="s">
        <v>18</v>
      </c>
      <c r="B150" s="31" t="s">
        <v>20</v>
      </c>
      <c r="C150" s="27" t="s">
        <v>657</v>
      </c>
      <c r="D150">
        <f t="shared" si="2"/>
        <v>1</v>
      </c>
    </row>
    <row r="151" spans="1:4" x14ac:dyDescent="0.25">
      <c r="A151" s="31" t="s">
        <v>18</v>
      </c>
      <c r="B151" s="31" t="s">
        <v>20</v>
      </c>
      <c r="C151" s="27" t="s">
        <v>658</v>
      </c>
      <c r="D151">
        <f t="shared" si="2"/>
        <v>1</v>
      </c>
    </row>
    <row r="152" spans="1:4" x14ac:dyDescent="0.25">
      <c r="A152" s="31" t="s">
        <v>18</v>
      </c>
      <c r="B152" s="31" t="s">
        <v>20</v>
      </c>
      <c r="C152" s="27" t="s">
        <v>659</v>
      </c>
      <c r="D152">
        <f t="shared" si="2"/>
        <v>1</v>
      </c>
    </row>
    <row r="153" spans="1:4" x14ac:dyDescent="0.25">
      <c r="A153" s="31" t="s">
        <v>18</v>
      </c>
      <c r="B153" s="31" t="s">
        <v>20</v>
      </c>
      <c r="C153" s="27" t="s">
        <v>660</v>
      </c>
      <c r="D153">
        <f t="shared" si="2"/>
        <v>1</v>
      </c>
    </row>
    <row r="154" spans="1:4" x14ac:dyDescent="0.25">
      <c r="A154" s="31" t="s">
        <v>18</v>
      </c>
      <c r="B154" s="31" t="s">
        <v>20</v>
      </c>
      <c r="C154" s="27" t="s">
        <v>661</v>
      </c>
      <c r="D154">
        <f t="shared" si="2"/>
        <v>1</v>
      </c>
    </row>
    <row r="155" spans="1:4" x14ac:dyDescent="0.25">
      <c r="A155" s="31" t="s">
        <v>18</v>
      </c>
      <c r="B155" s="31" t="s">
        <v>20</v>
      </c>
      <c r="C155" s="27" t="s">
        <v>662</v>
      </c>
      <c r="D155">
        <f t="shared" si="2"/>
        <v>1</v>
      </c>
    </row>
    <row r="156" spans="1:4" x14ac:dyDescent="0.25">
      <c r="A156" s="31" t="s">
        <v>18</v>
      </c>
      <c r="B156" s="31" t="s">
        <v>20</v>
      </c>
      <c r="C156" s="27" t="s">
        <v>663</v>
      </c>
      <c r="D156">
        <f t="shared" si="2"/>
        <v>1</v>
      </c>
    </row>
    <row r="157" spans="1:4" x14ac:dyDescent="0.25">
      <c r="A157" s="31" t="s">
        <v>18</v>
      </c>
      <c r="B157" s="31" t="s">
        <v>20</v>
      </c>
      <c r="C157" s="27" t="s">
        <v>664</v>
      </c>
      <c r="D157">
        <f t="shared" si="2"/>
        <v>1</v>
      </c>
    </row>
    <row r="158" spans="1:4" x14ac:dyDescent="0.25">
      <c r="A158" s="31" t="s">
        <v>18</v>
      </c>
      <c r="B158" s="31" t="s">
        <v>20</v>
      </c>
      <c r="C158" s="27" t="s">
        <v>665</v>
      </c>
      <c r="D158">
        <f t="shared" si="2"/>
        <v>1</v>
      </c>
    </row>
    <row r="159" spans="1:4" x14ac:dyDescent="0.25">
      <c r="A159" s="31" t="s">
        <v>18</v>
      </c>
      <c r="B159" s="31" t="s">
        <v>20</v>
      </c>
      <c r="C159" s="27" t="s">
        <v>666</v>
      </c>
      <c r="D159">
        <f t="shared" si="2"/>
        <v>1</v>
      </c>
    </row>
    <row r="160" spans="1:4" x14ac:dyDescent="0.25">
      <c r="A160" s="31" t="s">
        <v>18</v>
      </c>
      <c r="B160" s="31" t="s">
        <v>20</v>
      </c>
      <c r="C160" s="27" t="s">
        <v>667</v>
      </c>
      <c r="D160">
        <f t="shared" si="2"/>
        <v>1</v>
      </c>
    </row>
    <row r="161" spans="1:4" x14ac:dyDescent="0.25">
      <c r="A161" s="31" t="s">
        <v>18</v>
      </c>
      <c r="B161" s="25" t="s">
        <v>384</v>
      </c>
      <c r="C161" s="26" t="s">
        <v>668</v>
      </c>
      <c r="D161">
        <f t="shared" si="2"/>
        <v>1</v>
      </c>
    </row>
    <row r="162" spans="1:4" x14ac:dyDescent="0.25">
      <c r="A162" s="31" t="s">
        <v>18</v>
      </c>
      <c r="B162" s="31" t="s">
        <v>384</v>
      </c>
      <c r="C162" s="27" t="s">
        <v>669</v>
      </c>
      <c r="D162">
        <f t="shared" si="2"/>
        <v>1</v>
      </c>
    </row>
    <row r="163" spans="1:4" x14ac:dyDescent="0.25">
      <c r="A163" s="31" t="s">
        <v>18</v>
      </c>
      <c r="B163" s="31" t="s">
        <v>384</v>
      </c>
      <c r="C163" s="27" t="s">
        <v>386</v>
      </c>
      <c r="D163">
        <f t="shared" si="2"/>
        <v>1</v>
      </c>
    </row>
    <row r="164" spans="1:4" x14ac:dyDescent="0.25">
      <c r="A164" s="31" t="s">
        <v>18</v>
      </c>
      <c r="B164" s="31" t="s">
        <v>384</v>
      </c>
      <c r="C164" s="27" t="s">
        <v>387</v>
      </c>
      <c r="D164">
        <f t="shared" si="2"/>
        <v>1</v>
      </c>
    </row>
    <row r="165" spans="1:4" x14ac:dyDescent="0.25">
      <c r="A165" s="31" t="s">
        <v>18</v>
      </c>
      <c r="B165" s="31" t="s">
        <v>384</v>
      </c>
      <c r="C165" s="27" t="s">
        <v>670</v>
      </c>
      <c r="D165">
        <f t="shared" si="2"/>
        <v>1</v>
      </c>
    </row>
    <row r="166" spans="1:4" x14ac:dyDescent="0.25">
      <c r="A166" s="31" t="s">
        <v>18</v>
      </c>
      <c r="B166" s="31" t="s">
        <v>384</v>
      </c>
      <c r="C166" s="27" t="s">
        <v>671</v>
      </c>
      <c r="D166">
        <f t="shared" si="2"/>
        <v>1</v>
      </c>
    </row>
    <row r="167" spans="1:4" x14ac:dyDescent="0.25">
      <c r="A167" s="31" t="s">
        <v>18</v>
      </c>
      <c r="B167" s="31" t="s">
        <v>384</v>
      </c>
      <c r="C167" s="27" t="s">
        <v>672</v>
      </c>
      <c r="D167">
        <f t="shared" si="2"/>
        <v>1</v>
      </c>
    </row>
    <row r="168" spans="1:4" x14ac:dyDescent="0.25">
      <c r="A168" s="31" t="s">
        <v>18</v>
      </c>
      <c r="B168" s="31" t="s">
        <v>384</v>
      </c>
      <c r="C168" s="27" t="s">
        <v>673</v>
      </c>
      <c r="D168">
        <f t="shared" si="2"/>
        <v>1</v>
      </c>
    </row>
    <row r="169" spans="1:4" x14ac:dyDescent="0.25">
      <c r="A169" s="31" t="s">
        <v>18</v>
      </c>
      <c r="B169" s="31" t="s">
        <v>384</v>
      </c>
      <c r="C169" s="27" t="s">
        <v>674</v>
      </c>
      <c r="D169">
        <f t="shared" si="2"/>
        <v>1</v>
      </c>
    </row>
    <row r="170" spans="1:4" x14ac:dyDescent="0.25">
      <c r="A170" s="31" t="s">
        <v>18</v>
      </c>
      <c r="B170" s="31" t="s">
        <v>384</v>
      </c>
      <c r="C170" s="27" t="s">
        <v>675</v>
      </c>
      <c r="D170">
        <f t="shared" si="2"/>
        <v>1</v>
      </c>
    </row>
    <row r="171" spans="1:4" x14ac:dyDescent="0.25">
      <c r="A171" s="31" t="s">
        <v>18</v>
      </c>
      <c r="B171" s="31" t="s">
        <v>384</v>
      </c>
      <c r="C171" s="27" t="s">
        <v>676</v>
      </c>
      <c r="D171">
        <f t="shared" si="2"/>
        <v>1</v>
      </c>
    </row>
    <row r="172" spans="1:4" x14ac:dyDescent="0.25">
      <c r="A172" s="31" t="s">
        <v>18</v>
      </c>
      <c r="B172" s="31" t="s">
        <v>384</v>
      </c>
      <c r="C172" s="27" t="s">
        <v>677</v>
      </c>
      <c r="D172">
        <f t="shared" si="2"/>
        <v>1</v>
      </c>
    </row>
    <row r="173" spans="1:4" x14ac:dyDescent="0.25">
      <c r="A173" s="31" t="s">
        <v>18</v>
      </c>
      <c r="B173" s="31" t="s">
        <v>384</v>
      </c>
      <c r="C173" s="27" t="s">
        <v>396</v>
      </c>
      <c r="D173">
        <f t="shared" si="2"/>
        <v>1</v>
      </c>
    </row>
    <row r="174" spans="1:4" x14ac:dyDescent="0.25">
      <c r="A174" s="31" t="s">
        <v>18</v>
      </c>
      <c r="B174" s="31" t="s">
        <v>384</v>
      </c>
      <c r="C174" s="27" t="s">
        <v>678</v>
      </c>
      <c r="D174">
        <f t="shared" si="2"/>
        <v>1</v>
      </c>
    </row>
    <row r="175" spans="1:4" x14ac:dyDescent="0.25">
      <c r="A175" s="31" t="s">
        <v>18</v>
      </c>
      <c r="B175" s="31" t="s">
        <v>384</v>
      </c>
      <c r="C175" s="27" t="s">
        <v>398</v>
      </c>
      <c r="D175">
        <f t="shared" si="2"/>
        <v>1</v>
      </c>
    </row>
    <row r="176" spans="1:4" x14ac:dyDescent="0.25">
      <c r="A176" s="31" t="s">
        <v>18</v>
      </c>
      <c r="B176" s="31" t="s">
        <v>384</v>
      </c>
      <c r="C176" s="27" t="s">
        <v>399</v>
      </c>
      <c r="D176">
        <f t="shared" si="2"/>
        <v>1</v>
      </c>
    </row>
    <row r="177" spans="1:4" x14ac:dyDescent="0.25">
      <c r="A177" s="31" t="s">
        <v>18</v>
      </c>
      <c r="B177" s="31" t="s">
        <v>384</v>
      </c>
      <c r="C177" s="27" t="s">
        <v>679</v>
      </c>
      <c r="D177">
        <f t="shared" si="2"/>
        <v>1</v>
      </c>
    </row>
    <row r="178" spans="1:4" x14ac:dyDescent="0.25">
      <c r="A178" s="31" t="s">
        <v>18</v>
      </c>
      <c r="B178" s="31" t="s">
        <v>384</v>
      </c>
      <c r="C178" s="27" t="s">
        <v>680</v>
      </c>
      <c r="D178">
        <f t="shared" si="2"/>
        <v>1</v>
      </c>
    </row>
    <row r="179" spans="1:4" x14ac:dyDescent="0.25">
      <c r="A179" s="31" t="s">
        <v>18</v>
      </c>
      <c r="B179" s="31" t="s">
        <v>384</v>
      </c>
      <c r="C179" s="27" t="s">
        <v>681</v>
      </c>
      <c r="D179">
        <f t="shared" si="2"/>
        <v>1</v>
      </c>
    </row>
    <row r="180" spans="1:4" x14ac:dyDescent="0.25">
      <c r="A180" s="31" t="s">
        <v>18</v>
      </c>
      <c r="B180" s="31" t="s">
        <v>384</v>
      </c>
      <c r="C180" s="27" t="s">
        <v>682</v>
      </c>
      <c r="D180">
        <f t="shared" si="2"/>
        <v>1</v>
      </c>
    </row>
    <row r="181" spans="1:4" x14ac:dyDescent="0.25">
      <c r="A181" s="31" t="s">
        <v>18</v>
      </c>
      <c r="B181" s="31" t="s">
        <v>384</v>
      </c>
      <c r="C181" s="27" t="s">
        <v>683</v>
      </c>
      <c r="D181">
        <f t="shared" si="2"/>
        <v>1</v>
      </c>
    </row>
    <row r="182" spans="1:4" x14ac:dyDescent="0.25">
      <c r="A182" s="31" t="s">
        <v>18</v>
      </c>
      <c r="B182" s="31" t="s">
        <v>384</v>
      </c>
      <c r="C182" s="27" t="s">
        <v>684</v>
      </c>
      <c r="D182">
        <f t="shared" si="2"/>
        <v>1</v>
      </c>
    </row>
    <row r="183" spans="1:4" x14ac:dyDescent="0.25">
      <c r="A183" s="31" t="s">
        <v>18</v>
      </c>
      <c r="B183" s="31" t="s">
        <v>384</v>
      </c>
      <c r="C183" s="27" t="s">
        <v>685</v>
      </c>
      <c r="D183">
        <f t="shared" si="2"/>
        <v>1</v>
      </c>
    </row>
    <row r="184" spans="1:4" x14ac:dyDescent="0.25">
      <c r="A184" s="31" t="s">
        <v>18</v>
      </c>
      <c r="B184" s="31" t="s">
        <v>384</v>
      </c>
      <c r="C184" s="27" t="s">
        <v>686</v>
      </c>
      <c r="D184">
        <f t="shared" si="2"/>
        <v>1</v>
      </c>
    </row>
    <row r="185" spans="1:4" x14ac:dyDescent="0.25">
      <c r="A185" s="31" t="s">
        <v>18</v>
      </c>
      <c r="B185" s="31" t="s">
        <v>384</v>
      </c>
      <c r="C185" s="27" t="s">
        <v>687</v>
      </c>
      <c r="D185">
        <f t="shared" si="2"/>
        <v>1</v>
      </c>
    </row>
    <row r="186" spans="1:4" x14ac:dyDescent="0.25">
      <c r="A186" s="31" t="s">
        <v>18</v>
      </c>
      <c r="B186" s="31" t="s">
        <v>384</v>
      </c>
      <c r="C186" s="27" t="s">
        <v>688</v>
      </c>
      <c r="D186">
        <f t="shared" si="2"/>
        <v>1</v>
      </c>
    </row>
    <row r="187" spans="1:4" x14ac:dyDescent="0.25">
      <c r="A187" s="31" t="s">
        <v>18</v>
      </c>
      <c r="B187" s="31" t="s">
        <v>384</v>
      </c>
      <c r="C187" s="27" t="s">
        <v>689</v>
      </c>
      <c r="D187">
        <f t="shared" si="2"/>
        <v>1</v>
      </c>
    </row>
    <row r="188" spans="1:4" x14ac:dyDescent="0.25">
      <c r="A188" s="31" t="s">
        <v>18</v>
      </c>
      <c r="B188" s="31" t="s">
        <v>384</v>
      </c>
      <c r="C188" s="27" t="s">
        <v>690</v>
      </c>
      <c r="D188">
        <f t="shared" si="2"/>
        <v>1</v>
      </c>
    </row>
    <row r="189" spans="1:4" x14ac:dyDescent="0.25">
      <c r="A189" s="31" t="s">
        <v>18</v>
      </c>
      <c r="B189" s="31" t="s">
        <v>384</v>
      </c>
      <c r="C189" s="27" t="s">
        <v>691</v>
      </c>
      <c r="D189">
        <f t="shared" si="2"/>
        <v>1</v>
      </c>
    </row>
    <row r="190" spans="1:4" x14ac:dyDescent="0.25">
      <c r="A190" s="31" t="s">
        <v>18</v>
      </c>
      <c r="B190" s="31" t="s">
        <v>384</v>
      </c>
      <c r="C190" s="27" t="s">
        <v>692</v>
      </c>
      <c r="D190">
        <f t="shared" si="2"/>
        <v>1</v>
      </c>
    </row>
    <row r="191" spans="1:4" x14ac:dyDescent="0.25">
      <c r="A191" s="31" t="s">
        <v>18</v>
      </c>
      <c r="B191" s="31" t="s">
        <v>384</v>
      </c>
      <c r="C191" s="27" t="s">
        <v>693</v>
      </c>
      <c r="D191">
        <f t="shared" si="2"/>
        <v>1</v>
      </c>
    </row>
    <row r="192" spans="1:4" x14ac:dyDescent="0.25">
      <c r="A192" s="31" t="s">
        <v>18</v>
      </c>
      <c r="B192" s="31" t="s">
        <v>384</v>
      </c>
      <c r="C192" s="27" t="s">
        <v>694</v>
      </c>
      <c r="D192">
        <f t="shared" si="2"/>
        <v>1</v>
      </c>
    </row>
    <row r="193" spans="1:4" x14ac:dyDescent="0.25">
      <c r="A193" s="25" t="s">
        <v>85</v>
      </c>
      <c r="B193" s="25" t="s">
        <v>209</v>
      </c>
      <c r="C193" s="26" t="s">
        <v>695</v>
      </c>
      <c r="D193">
        <f t="shared" si="2"/>
        <v>1</v>
      </c>
    </row>
    <row r="194" spans="1:4" x14ac:dyDescent="0.25">
      <c r="A194" s="31" t="s">
        <v>85</v>
      </c>
      <c r="B194" s="31" t="s">
        <v>209</v>
      </c>
      <c r="C194" s="27" t="s">
        <v>696</v>
      </c>
      <c r="D194">
        <f t="shared" si="2"/>
        <v>1</v>
      </c>
    </row>
    <row r="195" spans="1:4" x14ac:dyDescent="0.25">
      <c r="A195" s="31" t="s">
        <v>85</v>
      </c>
      <c r="B195" s="31" t="s">
        <v>209</v>
      </c>
      <c r="C195" s="28" t="s">
        <v>697</v>
      </c>
      <c r="D195">
        <f t="shared" si="2"/>
        <v>1</v>
      </c>
    </row>
    <row r="196" spans="1:4" x14ac:dyDescent="0.25">
      <c r="A196" s="31" t="s">
        <v>85</v>
      </c>
      <c r="B196" s="31" t="s">
        <v>209</v>
      </c>
      <c r="C196" s="27" t="s">
        <v>698</v>
      </c>
      <c r="D196">
        <f t="shared" ref="D196:D259" si="3">COUNTIF($C$3:$C$653,C196)</f>
        <v>1</v>
      </c>
    </row>
    <row r="197" spans="1:4" x14ac:dyDescent="0.25">
      <c r="A197" s="31" t="s">
        <v>85</v>
      </c>
      <c r="B197" s="31" t="s">
        <v>209</v>
      </c>
      <c r="C197" s="28" t="s">
        <v>699</v>
      </c>
      <c r="D197">
        <f t="shared" si="3"/>
        <v>1</v>
      </c>
    </row>
    <row r="198" spans="1:4" x14ac:dyDescent="0.25">
      <c r="A198" s="31" t="s">
        <v>85</v>
      </c>
      <c r="B198" s="31" t="s">
        <v>209</v>
      </c>
      <c r="C198" s="27" t="s">
        <v>700</v>
      </c>
      <c r="D198">
        <f t="shared" si="3"/>
        <v>1</v>
      </c>
    </row>
    <row r="199" spans="1:4" x14ac:dyDescent="0.25">
      <c r="A199" s="31" t="s">
        <v>85</v>
      </c>
      <c r="B199" s="31" t="s">
        <v>209</v>
      </c>
      <c r="C199" s="27" t="s">
        <v>701</v>
      </c>
      <c r="D199">
        <f t="shared" si="3"/>
        <v>1</v>
      </c>
    </row>
    <row r="200" spans="1:4" x14ac:dyDescent="0.25">
      <c r="A200" s="31" t="s">
        <v>85</v>
      </c>
      <c r="B200" s="31" t="s">
        <v>209</v>
      </c>
      <c r="C200" s="27" t="s">
        <v>702</v>
      </c>
      <c r="D200">
        <f t="shared" si="3"/>
        <v>1</v>
      </c>
    </row>
    <row r="201" spans="1:4" x14ac:dyDescent="0.25">
      <c r="A201" s="31" t="s">
        <v>85</v>
      </c>
      <c r="B201" s="31" t="s">
        <v>209</v>
      </c>
      <c r="C201" s="27" t="s">
        <v>703</v>
      </c>
      <c r="D201">
        <f t="shared" si="3"/>
        <v>1</v>
      </c>
    </row>
    <row r="202" spans="1:4" x14ac:dyDescent="0.25">
      <c r="A202" s="31" t="s">
        <v>85</v>
      </c>
      <c r="B202" s="31" t="s">
        <v>209</v>
      </c>
      <c r="C202" s="27" t="s">
        <v>704</v>
      </c>
      <c r="D202">
        <f t="shared" si="3"/>
        <v>1</v>
      </c>
    </row>
    <row r="203" spans="1:4" x14ac:dyDescent="0.25">
      <c r="A203" s="31" t="s">
        <v>85</v>
      </c>
      <c r="B203" s="31" t="s">
        <v>209</v>
      </c>
      <c r="C203" s="27" t="s">
        <v>705</v>
      </c>
      <c r="D203">
        <f t="shared" si="3"/>
        <v>1</v>
      </c>
    </row>
    <row r="204" spans="1:4" x14ac:dyDescent="0.25">
      <c r="A204" s="31" t="s">
        <v>85</v>
      </c>
      <c r="B204" s="31" t="s">
        <v>209</v>
      </c>
      <c r="C204" s="27" t="s">
        <v>706</v>
      </c>
      <c r="D204">
        <f t="shared" si="3"/>
        <v>1</v>
      </c>
    </row>
    <row r="205" spans="1:4" x14ac:dyDescent="0.25">
      <c r="A205" s="31" t="s">
        <v>85</v>
      </c>
      <c r="B205" s="31" t="s">
        <v>209</v>
      </c>
      <c r="C205" s="27" t="s">
        <v>707</v>
      </c>
      <c r="D205">
        <f t="shared" si="3"/>
        <v>1</v>
      </c>
    </row>
    <row r="206" spans="1:4" x14ac:dyDescent="0.25">
      <c r="A206" s="31" t="s">
        <v>85</v>
      </c>
      <c r="B206" s="31" t="s">
        <v>209</v>
      </c>
      <c r="C206" s="27" t="s">
        <v>708</v>
      </c>
      <c r="D206">
        <f t="shared" si="3"/>
        <v>1</v>
      </c>
    </row>
    <row r="207" spans="1:4" x14ac:dyDescent="0.25">
      <c r="A207" s="31" t="s">
        <v>85</v>
      </c>
      <c r="B207" s="31" t="s">
        <v>209</v>
      </c>
      <c r="C207" s="27" t="s">
        <v>709</v>
      </c>
      <c r="D207">
        <f t="shared" si="3"/>
        <v>1</v>
      </c>
    </row>
    <row r="208" spans="1:4" x14ac:dyDescent="0.25">
      <c r="A208" s="31" t="s">
        <v>85</v>
      </c>
      <c r="B208" s="31" t="s">
        <v>209</v>
      </c>
      <c r="C208" s="27" t="s">
        <v>710</v>
      </c>
      <c r="D208">
        <f t="shared" si="3"/>
        <v>1</v>
      </c>
    </row>
    <row r="209" spans="1:4" x14ac:dyDescent="0.25">
      <c r="A209" s="31" t="s">
        <v>85</v>
      </c>
      <c r="B209" s="31" t="s">
        <v>209</v>
      </c>
      <c r="C209" s="27" t="s">
        <v>711</v>
      </c>
      <c r="D209">
        <f t="shared" si="3"/>
        <v>1</v>
      </c>
    </row>
    <row r="210" spans="1:4" x14ac:dyDescent="0.25">
      <c r="A210" s="31" t="s">
        <v>85</v>
      </c>
      <c r="B210" s="31" t="s">
        <v>209</v>
      </c>
      <c r="C210" s="27" t="s">
        <v>712</v>
      </c>
      <c r="D210">
        <f t="shared" si="3"/>
        <v>1</v>
      </c>
    </row>
    <row r="211" spans="1:4" x14ac:dyDescent="0.25">
      <c r="A211" s="31" t="s">
        <v>85</v>
      </c>
      <c r="B211" s="31" t="s">
        <v>209</v>
      </c>
      <c r="C211" s="27" t="s">
        <v>713</v>
      </c>
      <c r="D211">
        <f t="shared" si="3"/>
        <v>1</v>
      </c>
    </row>
    <row r="212" spans="1:4" x14ac:dyDescent="0.25">
      <c r="A212" s="31" t="s">
        <v>85</v>
      </c>
      <c r="B212" s="31" t="s">
        <v>209</v>
      </c>
      <c r="C212" s="27" t="s">
        <v>714</v>
      </c>
      <c r="D212">
        <f t="shared" si="3"/>
        <v>1</v>
      </c>
    </row>
    <row r="213" spans="1:4" x14ac:dyDescent="0.25">
      <c r="A213" s="31" t="s">
        <v>85</v>
      </c>
      <c r="B213" s="31" t="s">
        <v>209</v>
      </c>
      <c r="C213" s="27" t="s">
        <v>715</v>
      </c>
      <c r="D213">
        <f t="shared" si="3"/>
        <v>1</v>
      </c>
    </row>
    <row r="214" spans="1:4" x14ac:dyDescent="0.25">
      <c r="A214" s="31" t="s">
        <v>85</v>
      </c>
      <c r="B214" s="31" t="s">
        <v>209</v>
      </c>
      <c r="C214" s="27" t="s">
        <v>716</v>
      </c>
      <c r="D214">
        <f t="shared" si="3"/>
        <v>1</v>
      </c>
    </row>
    <row r="215" spans="1:4" x14ac:dyDescent="0.25">
      <c r="A215" s="31" t="s">
        <v>85</v>
      </c>
      <c r="B215" s="31" t="s">
        <v>209</v>
      </c>
      <c r="C215" s="27" t="s">
        <v>717</v>
      </c>
      <c r="D215">
        <f t="shared" si="3"/>
        <v>1</v>
      </c>
    </row>
    <row r="216" spans="1:4" x14ac:dyDescent="0.25">
      <c r="A216" s="31" t="s">
        <v>85</v>
      </c>
      <c r="B216" s="31" t="s">
        <v>209</v>
      </c>
      <c r="C216" s="27" t="s">
        <v>718</v>
      </c>
      <c r="D216">
        <f t="shared" si="3"/>
        <v>1</v>
      </c>
    </row>
    <row r="217" spans="1:4" x14ac:dyDescent="0.25">
      <c r="A217" s="31" t="s">
        <v>85</v>
      </c>
      <c r="B217" s="31" t="s">
        <v>209</v>
      </c>
      <c r="C217" s="27" t="s">
        <v>719</v>
      </c>
      <c r="D217">
        <f t="shared" si="3"/>
        <v>1</v>
      </c>
    </row>
    <row r="218" spans="1:4" x14ac:dyDescent="0.25">
      <c r="A218" s="31" t="s">
        <v>85</v>
      </c>
      <c r="B218" s="31" t="s">
        <v>209</v>
      </c>
      <c r="C218" s="27" t="s">
        <v>720</v>
      </c>
      <c r="D218">
        <f t="shared" si="3"/>
        <v>1</v>
      </c>
    </row>
    <row r="219" spans="1:4" x14ac:dyDescent="0.25">
      <c r="A219" s="31" t="s">
        <v>85</v>
      </c>
      <c r="B219" s="31" t="s">
        <v>209</v>
      </c>
      <c r="C219" s="27" t="s">
        <v>721</v>
      </c>
      <c r="D219">
        <f t="shared" si="3"/>
        <v>1</v>
      </c>
    </row>
    <row r="220" spans="1:4" x14ac:dyDescent="0.25">
      <c r="A220" s="31" t="s">
        <v>85</v>
      </c>
      <c r="B220" s="31" t="s">
        <v>209</v>
      </c>
      <c r="C220" s="27" t="s">
        <v>722</v>
      </c>
      <c r="D220">
        <f t="shared" si="3"/>
        <v>1</v>
      </c>
    </row>
    <row r="221" spans="1:4" x14ac:dyDescent="0.25">
      <c r="A221" s="31" t="s">
        <v>85</v>
      </c>
      <c r="B221" s="31" t="s">
        <v>209</v>
      </c>
      <c r="C221" s="27" t="s">
        <v>723</v>
      </c>
      <c r="D221">
        <f t="shared" si="3"/>
        <v>1</v>
      </c>
    </row>
    <row r="222" spans="1:4" x14ac:dyDescent="0.25">
      <c r="A222" s="31" t="s">
        <v>85</v>
      </c>
      <c r="B222" s="31" t="s">
        <v>209</v>
      </c>
      <c r="C222" s="27" t="s">
        <v>724</v>
      </c>
      <c r="D222">
        <f t="shared" si="3"/>
        <v>1</v>
      </c>
    </row>
    <row r="223" spans="1:4" x14ac:dyDescent="0.25">
      <c r="A223" s="31" t="s">
        <v>85</v>
      </c>
      <c r="B223" s="31" t="s">
        <v>209</v>
      </c>
      <c r="C223" s="27" t="s">
        <v>725</v>
      </c>
      <c r="D223">
        <f t="shared" si="3"/>
        <v>1</v>
      </c>
    </row>
    <row r="224" spans="1:4" x14ac:dyDescent="0.25">
      <c r="A224" s="31" t="s">
        <v>85</v>
      </c>
      <c r="B224" s="25" t="s">
        <v>726</v>
      </c>
      <c r="C224" s="26" t="s">
        <v>727</v>
      </c>
      <c r="D224">
        <f t="shared" si="3"/>
        <v>1</v>
      </c>
    </row>
    <row r="225" spans="1:4" x14ac:dyDescent="0.25">
      <c r="A225" s="31" t="s">
        <v>85</v>
      </c>
      <c r="B225" s="31" t="s">
        <v>726</v>
      </c>
      <c r="C225" s="27" t="s">
        <v>728</v>
      </c>
      <c r="D225">
        <f t="shared" si="3"/>
        <v>1</v>
      </c>
    </row>
    <row r="226" spans="1:4" x14ac:dyDescent="0.25">
      <c r="A226" s="31" t="s">
        <v>85</v>
      </c>
      <c r="B226" s="31" t="s">
        <v>726</v>
      </c>
      <c r="C226" s="27" t="s">
        <v>729</v>
      </c>
      <c r="D226">
        <f t="shared" si="3"/>
        <v>1</v>
      </c>
    </row>
    <row r="227" spans="1:4" x14ac:dyDescent="0.25">
      <c r="A227" s="31" t="s">
        <v>85</v>
      </c>
      <c r="B227" s="31" t="s">
        <v>726</v>
      </c>
      <c r="C227" s="27" t="s">
        <v>730</v>
      </c>
      <c r="D227">
        <f t="shared" si="3"/>
        <v>1</v>
      </c>
    </row>
    <row r="228" spans="1:4" x14ac:dyDescent="0.25">
      <c r="A228" s="31" t="s">
        <v>85</v>
      </c>
      <c r="B228" s="31" t="s">
        <v>726</v>
      </c>
      <c r="C228" s="27" t="s">
        <v>731</v>
      </c>
      <c r="D228">
        <f t="shared" si="3"/>
        <v>1</v>
      </c>
    </row>
    <row r="229" spans="1:4" x14ac:dyDescent="0.25">
      <c r="A229" s="31" t="s">
        <v>85</v>
      </c>
      <c r="B229" s="31" t="s">
        <v>726</v>
      </c>
      <c r="C229" s="27" t="s">
        <v>732</v>
      </c>
      <c r="D229">
        <f t="shared" si="3"/>
        <v>1</v>
      </c>
    </row>
    <row r="230" spans="1:4" x14ac:dyDescent="0.25">
      <c r="A230" s="31" t="s">
        <v>85</v>
      </c>
      <c r="B230" s="31" t="s">
        <v>726</v>
      </c>
      <c r="C230" s="27" t="s">
        <v>733</v>
      </c>
      <c r="D230">
        <f t="shared" si="3"/>
        <v>1</v>
      </c>
    </row>
    <row r="231" spans="1:4" x14ac:dyDescent="0.25">
      <c r="A231" s="31" t="s">
        <v>85</v>
      </c>
      <c r="B231" s="31" t="s">
        <v>726</v>
      </c>
      <c r="C231" s="27" t="s">
        <v>734</v>
      </c>
      <c r="D231">
        <f t="shared" si="3"/>
        <v>1</v>
      </c>
    </row>
    <row r="232" spans="1:4" x14ac:dyDescent="0.25">
      <c r="A232" s="31" t="s">
        <v>85</v>
      </c>
      <c r="B232" s="31" t="s">
        <v>726</v>
      </c>
      <c r="C232" s="27" t="s">
        <v>735</v>
      </c>
      <c r="D232">
        <f t="shared" si="3"/>
        <v>1</v>
      </c>
    </row>
    <row r="233" spans="1:4" x14ac:dyDescent="0.25">
      <c r="A233" s="31" t="s">
        <v>85</v>
      </c>
      <c r="B233" s="31" t="s">
        <v>726</v>
      </c>
      <c r="C233" s="27" t="s">
        <v>736</v>
      </c>
      <c r="D233">
        <f t="shared" si="3"/>
        <v>1</v>
      </c>
    </row>
    <row r="234" spans="1:4" x14ac:dyDescent="0.25">
      <c r="A234" s="31" t="s">
        <v>85</v>
      </c>
      <c r="B234" s="31" t="s">
        <v>726</v>
      </c>
      <c r="C234" s="27" t="s">
        <v>737</v>
      </c>
      <c r="D234">
        <f t="shared" si="3"/>
        <v>1</v>
      </c>
    </row>
    <row r="235" spans="1:4" x14ac:dyDescent="0.25">
      <c r="A235" s="31" t="s">
        <v>85</v>
      </c>
      <c r="B235" s="31" t="s">
        <v>726</v>
      </c>
      <c r="C235" s="27" t="s">
        <v>738</v>
      </c>
      <c r="D235">
        <f t="shared" si="3"/>
        <v>1</v>
      </c>
    </row>
    <row r="236" spans="1:4" x14ac:dyDescent="0.25">
      <c r="A236" s="31" t="s">
        <v>85</v>
      </c>
      <c r="B236" s="31" t="s">
        <v>726</v>
      </c>
      <c r="C236" s="27" t="s">
        <v>739</v>
      </c>
      <c r="D236">
        <f t="shared" si="3"/>
        <v>1</v>
      </c>
    </row>
    <row r="237" spans="1:4" x14ac:dyDescent="0.25">
      <c r="A237" s="31" t="s">
        <v>85</v>
      </c>
      <c r="B237" s="31" t="s">
        <v>726</v>
      </c>
      <c r="C237" s="27" t="s">
        <v>740</v>
      </c>
      <c r="D237">
        <f t="shared" si="3"/>
        <v>1</v>
      </c>
    </row>
    <row r="238" spans="1:4" x14ac:dyDescent="0.25">
      <c r="A238" s="31" t="s">
        <v>85</v>
      </c>
      <c r="B238" s="31" t="s">
        <v>726</v>
      </c>
      <c r="C238" s="27" t="s">
        <v>741</v>
      </c>
      <c r="D238">
        <f t="shared" si="3"/>
        <v>1</v>
      </c>
    </row>
    <row r="239" spans="1:4" x14ac:dyDescent="0.25">
      <c r="A239" s="31" t="s">
        <v>85</v>
      </c>
      <c r="B239" s="31" t="s">
        <v>726</v>
      </c>
      <c r="C239" s="27" t="s">
        <v>742</v>
      </c>
      <c r="D239">
        <f t="shared" si="3"/>
        <v>1</v>
      </c>
    </row>
    <row r="240" spans="1:4" x14ac:dyDescent="0.25">
      <c r="A240" s="31" t="s">
        <v>85</v>
      </c>
      <c r="B240" s="31" t="s">
        <v>726</v>
      </c>
      <c r="C240" s="27" t="s">
        <v>743</v>
      </c>
      <c r="D240">
        <f t="shared" si="3"/>
        <v>1</v>
      </c>
    </row>
    <row r="241" spans="1:4" x14ac:dyDescent="0.25">
      <c r="A241" s="31" t="s">
        <v>85</v>
      </c>
      <c r="B241" s="31" t="s">
        <v>726</v>
      </c>
      <c r="C241" s="27" t="s">
        <v>744</v>
      </c>
      <c r="D241">
        <f t="shared" si="3"/>
        <v>1</v>
      </c>
    </row>
    <row r="242" spans="1:4" x14ac:dyDescent="0.25">
      <c r="A242" s="31" t="s">
        <v>85</v>
      </c>
      <c r="B242" s="31" t="s">
        <v>726</v>
      </c>
      <c r="C242" s="27" t="s">
        <v>745</v>
      </c>
      <c r="D242">
        <f t="shared" si="3"/>
        <v>1</v>
      </c>
    </row>
    <row r="243" spans="1:4" x14ac:dyDescent="0.25">
      <c r="A243" s="31" t="s">
        <v>85</v>
      </c>
      <c r="B243" s="31" t="s">
        <v>726</v>
      </c>
      <c r="C243" s="27" t="s">
        <v>746</v>
      </c>
      <c r="D243">
        <f t="shared" si="3"/>
        <v>1</v>
      </c>
    </row>
    <row r="244" spans="1:4" x14ac:dyDescent="0.25">
      <c r="A244" s="31" t="s">
        <v>85</v>
      </c>
      <c r="B244" s="31" t="s">
        <v>726</v>
      </c>
      <c r="C244" s="27" t="s">
        <v>747</v>
      </c>
      <c r="D244">
        <f t="shared" si="3"/>
        <v>1</v>
      </c>
    </row>
    <row r="245" spans="1:4" x14ac:dyDescent="0.25">
      <c r="A245" s="31" t="s">
        <v>85</v>
      </c>
      <c r="B245" s="31" t="s">
        <v>726</v>
      </c>
      <c r="C245" s="27" t="s">
        <v>748</v>
      </c>
      <c r="D245">
        <f t="shared" si="3"/>
        <v>1</v>
      </c>
    </row>
    <row r="246" spans="1:4" x14ac:dyDescent="0.25">
      <c r="A246" s="31" t="s">
        <v>85</v>
      </c>
      <c r="B246" s="31" t="s">
        <v>726</v>
      </c>
      <c r="C246" s="27" t="s">
        <v>749</v>
      </c>
      <c r="D246">
        <f t="shared" si="3"/>
        <v>1</v>
      </c>
    </row>
    <row r="247" spans="1:4" x14ac:dyDescent="0.25">
      <c r="A247" s="31" t="s">
        <v>85</v>
      </c>
      <c r="B247" s="31" t="s">
        <v>726</v>
      </c>
      <c r="C247" s="27" t="s">
        <v>750</v>
      </c>
      <c r="D247">
        <f t="shared" si="3"/>
        <v>1</v>
      </c>
    </row>
    <row r="248" spans="1:4" x14ac:dyDescent="0.25">
      <c r="A248" s="31" t="s">
        <v>85</v>
      </c>
      <c r="B248" s="31" t="s">
        <v>726</v>
      </c>
      <c r="C248" s="27" t="s">
        <v>751</v>
      </c>
      <c r="D248">
        <f t="shared" si="3"/>
        <v>1</v>
      </c>
    </row>
    <row r="249" spans="1:4" x14ac:dyDescent="0.25">
      <c r="A249" s="31" t="s">
        <v>85</v>
      </c>
      <c r="B249" s="31" t="s">
        <v>726</v>
      </c>
      <c r="C249" s="27" t="s">
        <v>752</v>
      </c>
      <c r="D249">
        <f t="shared" si="3"/>
        <v>1</v>
      </c>
    </row>
    <row r="250" spans="1:4" x14ac:dyDescent="0.25">
      <c r="A250" s="31" t="s">
        <v>85</v>
      </c>
      <c r="B250" s="31" t="s">
        <v>726</v>
      </c>
      <c r="C250" s="27" t="s">
        <v>753</v>
      </c>
      <c r="D250">
        <f t="shared" si="3"/>
        <v>1</v>
      </c>
    </row>
    <row r="251" spans="1:4" x14ac:dyDescent="0.25">
      <c r="A251" s="31" t="s">
        <v>85</v>
      </c>
      <c r="B251" s="31" t="s">
        <v>726</v>
      </c>
      <c r="C251" s="27" t="s">
        <v>754</v>
      </c>
      <c r="D251">
        <f t="shared" si="3"/>
        <v>1</v>
      </c>
    </row>
    <row r="252" spans="1:4" x14ac:dyDescent="0.25">
      <c r="A252" s="31" t="s">
        <v>85</v>
      </c>
      <c r="B252" s="31" t="s">
        <v>726</v>
      </c>
      <c r="C252" s="27" t="s">
        <v>755</v>
      </c>
      <c r="D252">
        <f t="shared" si="3"/>
        <v>1</v>
      </c>
    </row>
    <row r="253" spans="1:4" x14ac:dyDescent="0.25">
      <c r="A253" s="31" t="s">
        <v>85</v>
      </c>
      <c r="B253" s="31" t="s">
        <v>726</v>
      </c>
      <c r="C253" s="27" t="s">
        <v>756</v>
      </c>
      <c r="D253">
        <f t="shared" si="3"/>
        <v>1</v>
      </c>
    </row>
    <row r="254" spans="1:4" x14ac:dyDescent="0.25">
      <c r="A254" s="31" t="s">
        <v>85</v>
      </c>
      <c r="B254" s="31" t="s">
        <v>726</v>
      </c>
      <c r="C254" s="27" t="s">
        <v>757</v>
      </c>
      <c r="D254">
        <f t="shared" si="3"/>
        <v>1</v>
      </c>
    </row>
    <row r="255" spans="1:4" x14ac:dyDescent="0.25">
      <c r="A255" s="31" t="s">
        <v>85</v>
      </c>
      <c r="B255" s="31" t="s">
        <v>726</v>
      </c>
      <c r="C255" s="27" t="s">
        <v>758</v>
      </c>
      <c r="D255">
        <f t="shared" si="3"/>
        <v>1</v>
      </c>
    </row>
    <row r="256" spans="1:4" x14ac:dyDescent="0.25">
      <c r="A256" s="31" t="s">
        <v>85</v>
      </c>
      <c r="B256" s="31" t="s">
        <v>726</v>
      </c>
      <c r="C256" s="27" t="s">
        <v>759</v>
      </c>
      <c r="D256">
        <f t="shared" si="3"/>
        <v>1</v>
      </c>
    </row>
    <row r="257" spans="1:4" x14ac:dyDescent="0.25">
      <c r="A257" s="31" t="s">
        <v>85</v>
      </c>
      <c r="B257" s="31" t="s">
        <v>726</v>
      </c>
      <c r="C257" s="27" t="s">
        <v>760</v>
      </c>
      <c r="D257">
        <f t="shared" si="3"/>
        <v>1</v>
      </c>
    </row>
    <row r="258" spans="1:4" x14ac:dyDescent="0.25">
      <c r="A258" s="31" t="s">
        <v>85</v>
      </c>
      <c r="B258" s="31" t="s">
        <v>726</v>
      </c>
      <c r="C258" s="27" t="s">
        <v>761</v>
      </c>
      <c r="D258">
        <f t="shared" si="3"/>
        <v>1</v>
      </c>
    </row>
    <row r="259" spans="1:4" x14ac:dyDescent="0.25">
      <c r="A259" s="31" t="s">
        <v>85</v>
      </c>
      <c r="B259" s="31" t="s">
        <v>726</v>
      </c>
      <c r="C259" s="27" t="s">
        <v>762</v>
      </c>
      <c r="D259">
        <f t="shared" si="3"/>
        <v>1</v>
      </c>
    </row>
    <row r="260" spans="1:4" x14ac:dyDescent="0.25">
      <c r="A260" s="31" t="s">
        <v>85</v>
      </c>
      <c r="B260" s="31" t="s">
        <v>726</v>
      </c>
      <c r="C260" s="27" t="s">
        <v>763</v>
      </c>
      <c r="D260">
        <f t="shared" ref="D260:D323" si="4">COUNTIF($C$3:$C$653,C260)</f>
        <v>1</v>
      </c>
    </row>
    <row r="261" spans="1:4" x14ac:dyDescent="0.25">
      <c r="A261" s="31" t="s">
        <v>85</v>
      </c>
      <c r="B261" s="31" t="s">
        <v>726</v>
      </c>
      <c r="C261" s="27" t="s">
        <v>764</v>
      </c>
      <c r="D261">
        <f t="shared" si="4"/>
        <v>1</v>
      </c>
    </row>
    <row r="262" spans="1:4" x14ac:dyDescent="0.25">
      <c r="A262" s="31" t="s">
        <v>85</v>
      </c>
      <c r="B262" s="31" t="s">
        <v>726</v>
      </c>
      <c r="C262" s="27" t="s">
        <v>765</v>
      </c>
      <c r="D262">
        <f t="shared" si="4"/>
        <v>1</v>
      </c>
    </row>
    <row r="263" spans="1:4" x14ac:dyDescent="0.25">
      <c r="A263" s="31" t="s">
        <v>85</v>
      </c>
      <c r="B263" s="31" t="s">
        <v>726</v>
      </c>
      <c r="C263" s="27" t="s">
        <v>766</v>
      </c>
      <c r="D263">
        <f t="shared" si="4"/>
        <v>1</v>
      </c>
    </row>
    <row r="264" spans="1:4" x14ac:dyDescent="0.25">
      <c r="A264" s="31" t="s">
        <v>85</v>
      </c>
      <c r="B264" s="31" t="s">
        <v>726</v>
      </c>
      <c r="C264" s="27" t="s">
        <v>767</v>
      </c>
      <c r="D264">
        <f t="shared" si="4"/>
        <v>1</v>
      </c>
    </row>
    <row r="265" spans="1:4" x14ac:dyDescent="0.25">
      <c r="A265" s="31" t="s">
        <v>85</v>
      </c>
      <c r="B265" s="31" t="s">
        <v>726</v>
      </c>
      <c r="C265" s="27" t="s">
        <v>200</v>
      </c>
      <c r="D265">
        <f t="shared" si="4"/>
        <v>1</v>
      </c>
    </row>
    <row r="266" spans="1:4" x14ac:dyDescent="0.25">
      <c r="A266" s="31" t="s">
        <v>85</v>
      </c>
      <c r="B266" s="31" t="s">
        <v>726</v>
      </c>
      <c r="C266" s="27" t="s">
        <v>768</v>
      </c>
      <c r="D266">
        <f t="shared" si="4"/>
        <v>1</v>
      </c>
    </row>
    <row r="267" spans="1:4" x14ac:dyDescent="0.25">
      <c r="A267" s="31" t="s">
        <v>85</v>
      </c>
      <c r="B267" s="31" t="s">
        <v>726</v>
      </c>
      <c r="C267" s="27" t="s">
        <v>769</v>
      </c>
      <c r="D267">
        <f t="shared" si="4"/>
        <v>1</v>
      </c>
    </row>
    <row r="268" spans="1:4" x14ac:dyDescent="0.25">
      <c r="A268" s="31" t="s">
        <v>85</v>
      </c>
      <c r="B268" s="31" t="s">
        <v>726</v>
      </c>
      <c r="C268" s="27" t="s">
        <v>770</v>
      </c>
      <c r="D268">
        <f t="shared" si="4"/>
        <v>1</v>
      </c>
    </row>
    <row r="269" spans="1:4" x14ac:dyDescent="0.25">
      <c r="A269" s="31" t="s">
        <v>85</v>
      </c>
      <c r="B269" s="31" t="s">
        <v>726</v>
      </c>
      <c r="C269" s="27" t="s">
        <v>771</v>
      </c>
      <c r="D269">
        <f t="shared" si="4"/>
        <v>1</v>
      </c>
    </row>
    <row r="270" spans="1:4" x14ac:dyDescent="0.25">
      <c r="A270" s="31" t="s">
        <v>85</v>
      </c>
      <c r="B270" s="31" t="s">
        <v>726</v>
      </c>
      <c r="C270" s="27" t="s">
        <v>772</v>
      </c>
      <c r="D270">
        <f t="shared" si="4"/>
        <v>1</v>
      </c>
    </row>
    <row r="271" spans="1:4" x14ac:dyDescent="0.25">
      <c r="A271" s="31" t="s">
        <v>85</v>
      </c>
      <c r="B271" s="31" t="s">
        <v>726</v>
      </c>
      <c r="C271" s="27" t="s">
        <v>773</v>
      </c>
      <c r="D271">
        <f t="shared" si="4"/>
        <v>1</v>
      </c>
    </row>
    <row r="272" spans="1:4" x14ac:dyDescent="0.25">
      <c r="A272" s="31" t="s">
        <v>85</v>
      </c>
      <c r="B272" s="31" t="s">
        <v>726</v>
      </c>
      <c r="C272" s="27" t="s">
        <v>774</v>
      </c>
      <c r="D272">
        <f t="shared" si="4"/>
        <v>1</v>
      </c>
    </row>
    <row r="273" spans="1:4" x14ac:dyDescent="0.25">
      <c r="A273" s="31" t="s">
        <v>85</v>
      </c>
      <c r="B273" s="31" t="s">
        <v>726</v>
      </c>
      <c r="C273" s="27" t="s">
        <v>775</v>
      </c>
      <c r="D273">
        <f t="shared" si="4"/>
        <v>1</v>
      </c>
    </row>
    <row r="274" spans="1:4" x14ac:dyDescent="0.25">
      <c r="A274" s="31" t="s">
        <v>85</v>
      </c>
      <c r="B274" s="31" t="s">
        <v>726</v>
      </c>
      <c r="C274" s="27" t="s">
        <v>776</v>
      </c>
      <c r="D274">
        <f t="shared" si="4"/>
        <v>1</v>
      </c>
    </row>
    <row r="275" spans="1:4" x14ac:dyDescent="0.25">
      <c r="A275" s="31" t="s">
        <v>85</v>
      </c>
      <c r="B275" s="25" t="s">
        <v>85</v>
      </c>
      <c r="C275" s="29" t="s">
        <v>777</v>
      </c>
      <c r="D275">
        <f t="shared" si="4"/>
        <v>1</v>
      </c>
    </row>
    <row r="276" spans="1:4" x14ac:dyDescent="0.25">
      <c r="A276" s="31" t="s">
        <v>85</v>
      </c>
      <c r="B276" s="31" t="s">
        <v>85</v>
      </c>
      <c r="C276" s="27" t="s">
        <v>778</v>
      </c>
      <c r="D276">
        <f t="shared" si="4"/>
        <v>1</v>
      </c>
    </row>
    <row r="277" spans="1:4" x14ac:dyDescent="0.25">
      <c r="A277" s="31" t="s">
        <v>85</v>
      </c>
      <c r="B277" s="31" t="s">
        <v>85</v>
      </c>
      <c r="C277" s="27" t="s">
        <v>106</v>
      </c>
      <c r="D277">
        <f t="shared" si="4"/>
        <v>1</v>
      </c>
    </row>
    <row r="278" spans="1:4" x14ac:dyDescent="0.25">
      <c r="A278" s="31" t="s">
        <v>85</v>
      </c>
      <c r="B278" s="31" t="s">
        <v>85</v>
      </c>
      <c r="C278" s="27" t="s">
        <v>89</v>
      </c>
      <c r="D278">
        <f t="shared" si="4"/>
        <v>1</v>
      </c>
    </row>
    <row r="279" spans="1:4" x14ac:dyDescent="0.25">
      <c r="A279" s="31" t="s">
        <v>85</v>
      </c>
      <c r="B279" s="31" t="s">
        <v>85</v>
      </c>
      <c r="C279" s="27" t="s">
        <v>90</v>
      </c>
      <c r="D279">
        <f t="shared" si="4"/>
        <v>1</v>
      </c>
    </row>
    <row r="280" spans="1:4" x14ac:dyDescent="0.25">
      <c r="A280" s="31" t="s">
        <v>85</v>
      </c>
      <c r="B280" s="31" t="s">
        <v>85</v>
      </c>
      <c r="C280" s="27" t="s">
        <v>108</v>
      </c>
      <c r="D280">
        <f t="shared" si="4"/>
        <v>1</v>
      </c>
    </row>
    <row r="281" spans="1:4" x14ac:dyDescent="0.25">
      <c r="A281" s="31" t="s">
        <v>85</v>
      </c>
      <c r="B281" s="31" t="s">
        <v>85</v>
      </c>
      <c r="C281" s="27" t="s">
        <v>95</v>
      </c>
      <c r="D281">
        <f t="shared" si="4"/>
        <v>1</v>
      </c>
    </row>
    <row r="282" spans="1:4" x14ac:dyDescent="0.25">
      <c r="A282" s="31" t="s">
        <v>85</v>
      </c>
      <c r="B282" s="31" t="s">
        <v>85</v>
      </c>
      <c r="C282" s="27" t="s">
        <v>96</v>
      </c>
      <c r="D282">
        <f t="shared" si="4"/>
        <v>1</v>
      </c>
    </row>
    <row r="283" spans="1:4" x14ac:dyDescent="0.25">
      <c r="A283" s="31" t="s">
        <v>85</v>
      </c>
      <c r="B283" s="31" t="s">
        <v>85</v>
      </c>
      <c r="C283" s="27" t="s">
        <v>97</v>
      </c>
      <c r="D283">
        <f t="shared" si="4"/>
        <v>1</v>
      </c>
    </row>
    <row r="284" spans="1:4" x14ac:dyDescent="0.25">
      <c r="A284" s="31" t="s">
        <v>85</v>
      </c>
      <c r="B284" s="31" t="s">
        <v>85</v>
      </c>
      <c r="C284" s="27" t="s">
        <v>98</v>
      </c>
      <c r="D284">
        <f t="shared" si="4"/>
        <v>1</v>
      </c>
    </row>
    <row r="285" spans="1:4" x14ac:dyDescent="0.25">
      <c r="A285" s="31" t="s">
        <v>85</v>
      </c>
      <c r="B285" s="31" t="s">
        <v>85</v>
      </c>
      <c r="C285" s="27" t="s">
        <v>105</v>
      </c>
      <c r="D285">
        <f t="shared" si="4"/>
        <v>1</v>
      </c>
    </row>
    <row r="286" spans="1:4" x14ac:dyDescent="0.25">
      <c r="A286" s="31" t="s">
        <v>85</v>
      </c>
      <c r="B286" s="31" t="s">
        <v>85</v>
      </c>
      <c r="C286" s="27" t="s">
        <v>779</v>
      </c>
      <c r="D286">
        <f t="shared" si="4"/>
        <v>1</v>
      </c>
    </row>
    <row r="287" spans="1:4" x14ac:dyDescent="0.25">
      <c r="A287" s="31" t="s">
        <v>85</v>
      </c>
      <c r="B287" s="31" t="s">
        <v>85</v>
      </c>
      <c r="C287" s="27" t="s">
        <v>780</v>
      </c>
      <c r="D287">
        <f t="shared" si="4"/>
        <v>1</v>
      </c>
    </row>
    <row r="288" spans="1:4" x14ac:dyDescent="0.25">
      <c r="A288" s="31" t="s">
        <v>85</v>
      </c>
      <c r="B288" s="31" t="s">
        <v>85</v>
      </c>
      <c r="C288" s="27" t="s">
        <v>781</v>
      </c>
      <c r="D288">
        <f t="shared" si="4"/>
        <v>1</v>
      </c>
    </row>
    <row r="289" spans="1:4" x14ac:dyDescent="0.25">
      <c r="A289" s="31" t="s">
        <v>85</v>
      </c>
      <c r="B289" s="31" t="s">
        <v>85</v>
      </c>
      <c r="C289" s="27" t="s">
        <v>99</v>
      </c>
      <c r="D289">
        <f t="shared" si="4"/>
        <v>1</v>
      </c>
    </row>
    <row r="290" spans="1:4" x14ac:dyDescent="0.25">
      <c r="A290" s="31" t="s">
        <v>85</v>
      </c>
      <c r="B290" s="31" t="s">
        <v>85</v>
      </c>
      <c r="C290" s="27" t="s">
        <v>100</v>
      </c>
      <c r="D290">
        <f t="shared" si="4"/>
        <v>1</v>
      </c>
    </row>
    <row r="291" spans="1:4" x14ac:dyDescent="0.25">
      <c r="A291" s="31" t="s">
        <v>85</v>
      </c>
      <c r="B291" s="31" t="s">
        <v>85</v>
      </c>
      <c r="C291" s="27" t="s">
        <v>103</v>
      </c>
      <c r="D291">
        <f t="shared" si="4"/>
        <v>1</v>
      </c>
    </row>
    <row r="292" spans="1:4" x14ac:dyDescent="0.25">
      <c r="A292" s="31" t="s">
        <v>85</v>
      </c>
      <c r="B292" s="31" t="s">
        <v>85</v>
      </c>
      <c r="C292" s="27" t="s">
        <v>782</v>
      </c>
      <c r="D292">
        <f t="shared" si="4"/>
        <v>1</v>
      </c>
    </row>
    <row r="293" spans="1:4" x14ac:dyDescent="0.25">
      <c r="A293" s="31" t="s">
        <v>85</v>
      </c>
      <c r="B293" s="31" t="s">
        <v>85</v>
      </c>
      <c r="C293" s="27" t="s">
        <v>101</v>
      </c>
      <c r="D293">
        <f t="shared" si="4"/>
        <v>1</v>
      </c>
    </row>
    <row r="294" spans="1:4" x14ac:dyDescent="0.25">
      <c r="A294" s="31" t="s">
        <v>85</v>
      </c>
      <c r="B294" s="31" t="s">
        <v>85</v>
      </c>
      <c r="C294" s="27" t="s">
        <v>104</v>
      </c>
      <c r="D294">
        <f t="shared" si="4"/>
        <v>1</v>
      </c>
    </row>
    <row r="295" spans="1:4" x14ac:dyDescent="0.25">
      <c r="A295" s="31" t="s">
        <v>85</v>
      </c>
      <c r="B295" s="31" t="s">
        <v>85</v>
      </c>
      <c r="C295" s="27" t="s">
        <v>102</v>
      </c>
      <c r="D295">
        <f t="shared" si="4"/>
        <v>1</v>
      </c>
    </row>
    <row r="296" spans="1:4" x14ac:dyDescent="0.25">
      <c r="A296" s="31" t="s">
        <v>85</v>
      </c>
      <c r="B296" s="31" t="s">
        <v>85</v>
      </c>
      <c r="C296" s="27" t="s">
        <v>783</v>
      </c>
      <c r="D296">
        <f t="shared" si="4"/>
        <v>1</v>
      </c>
    </row>
    <row r="297" spans="1:4" x14ac:dyDescent="0.25">
      <c r="A297" s="31" t="s">
        <v>85</v>
      </c>
      <c r="B297" s="31" t="s">
        <v>85</v>
      </c>
      <c r="C297" s="27" t="s">
        <v>784</v>
      </c>
      <c r="D297">
        <f t="shared" si="4"/>
        <v>1</v>
      </c>
    </row>
    <row r="298" spans="1:4" x14ac:dyDescent="0.25">
      <c r="A298" s="31" t="s">
        <v>85</v>
      </c>
      <c r="B298" s="31" t="s">
        <v>85</v>
      </c>
      <c r="C298" s="27" t="s">
        <v>111</v>
      </c>
      <c r="D298">
        <f t="shared" si="4"/>
        <v>1</v>
      </c>
    </row>
    <row r="299" spans="1:4" x14ac:dyDescent="0.25">
      <c r="A299" s="31" t="s">
        <v>85</v>
      </c>
      <c r="B299" s="31" t="s">
        <v>85</v>
      </c>
      <c r="C299" s="27" t="s">
        <v>785</v>
      </c>
      <c r="D299">
        <f t="shared" si="4"/>
        <v>1</v>
      </c>
    </row>
    <row r="300" spans="1:4" x14ac:dyDescent="0.25">
      <c r="A300" s="31" t="s">
        <v>85</v>
      </c>
      <c r="B300" s="31" t="s">
        <v>85</v>
      </c>
      <c r="C300" s="27" t="s">
        <v>786</v>
      </c>
      <c r="D300">
        <f t="shared" si="4"/>
        <v>1</v>
      </c>
    </row>
    <row r="301" spans="1:4" x14ac:dyDescent="0.25">
      <c r="A301" s="31" t="s">
        <v>85</v>
      </c>
      <c r="B301" s="31" t="s">
        <v>85</v>
      </c>
      <c r="C301" s="27" t="s">
        <v>787</v>
      </c>
      <c r="D301">
        <f t="shared" si="4"/>
        <v>1</v>
      </c>
    </row>
    <row r="302" spans="1:4" x14ac:dyDescent="0.25">
      <c r="A302" s="31" t="s">
        <v>85</v>
      </c>
      <c r="B302" s="31" t="s">
        <v>85</v>
      </c>
      <c r="C302" s="27" t="s">
        <v>109</v>
      </c>
      <c r="D302">
        <f t="shared" si="4"/>
        <v>1</v>
      </c>
    </row>
    <row r="303" spans="1:4" x14ac:dyDescent="0.25">
      <c r="A303" s="31" t="s">
        <v>85</v>
      </c>
      <c r="B303" s="31" t="s">
        <v>85</v>
      </c>
      <c r="C303" s="27" t="s">
        <v>788</v>
      </c>
      <c r="D303">
        <f t="shared" si="4"/>
        <v>1</v>
      </c>
    </row>
    <row r="304" spans="1:4" x14ac:dyDescent="0.25">
      <c r="A304" s="31" t="s">
        <v>85</v>
      </c>
      <c r="B304" s="31" t="s">
        <v>85</v>
      </c>
      <c r="C304" s="27" t="s">
        <v>91</v>
      </c>
      <c r="D304">
        <f t="shared" si="4"/>
        <v>1</v>
      </c>
    </row>
    <row r="305" spans="1:4" x14ac:dyDescent="0.25">
      <c r="A305" s="31" t="s">
        <v>85</v>
      </c>
      <c r="B305" s="31" t="s">
        <v>85</v>
      </c>
      <c r="C305" s="27" t="s">
        <v>92</v>
      </c>
      <c r="D305">
        <f t="shared" si="4"/>
        <v>1</v>
      </c>
    </row>
    <row r="306" spans="1:4" x14ac:dyDescent="0.25">
      <c r="A306" s="31" t="s">
        <v>85</v>
      </c>
      <c r="B306" s="31" t="s">
        <v>85</v>
      </c>
      <c r="C306" s="27" t="s">
        <v>93</v>
      </c>
      <c r="D306">
        <f t="shared" si="4"/>
        <v>1</v>
      </c>
    </row>
    <row r="307" spans="1:4" x14ac:dyDescent="0.25">
      <c r="A307" s="31" t="s">
        <v>85</v>
      </c>
      <c r="B307" s="31" t="s">
        <v>85</v>
      </c>
      <c r="C307" s="27" t="s">
        <v>88</v>
      </c>
      <c r="D307">
        <f t="shared" si="4"/>
        <v>1</v>
      </c>
    </row>
    <row r="308" spans="1:4" x14ac:dyDescent="0.25">
      <c r="A308" s="31" t="s">
        <v>85</v>
      </c>
      <c r="B308" s="31" t="s">
        <v>85</v>
      </c>
      <c r="C308" s="27" t="s">
        <v>107</v>
      </c>
      <c r="D308">
        <f t="shared" si="4"/>
        <v>1</v>
      </c>
    </row>
    <row r="309" spans="1:4" x14ac:dyDescent="0.25">
      <c r="A309" s="31" t="s">
        <v>85</v>
      </c>
      <c r="B309" s="31" t="s">
        <v>85</v>
      </c>
      <c r="C309" s="27" t="s">
        <v>94</v>
      </c>
      <c r="D309">
        <f t="shared" si="4"/>
        <v>1</v>
      </c>
    </row>
    <row r="310" spans="1:4" x14ac:dyDescent="0.25">
      <c r="A310" s="31" t="s">
        <v>85</v>
      </c>
      <c r="B310" s="31" t="s">
        <v>85</v>
      </c>
      <c r="C310" s="27" t="s">
        <v>789</v>
      </c>
      <c r="D310">
        <f t="shared" si="4"/>
        <v>1</v>
      </c>
    </row>
    <row r="311" spans="1:4" x14ac:dyDescent="0.25">
      <c r="A311" s="31" t="s">
        <v>85</v>
      </c>
      <c r="B311" s="31" t="s">
        <v>85</v>
      </c>
      <c r="C311" s="27" t="s">
        <v>790</v>
      </c>
      <c r="D311">
        <f t="shared" si="4"/>
        <v>1</v>
      </c>
    </row>
    <row r="312" spans="1:4" x14ac:dyDescent="0.25">
      <c r="A312" s="31" t="s">
        <v>85</v>
      </c>
      <c r="B312" s="31" t="s">
        <v>85</v>
      </c>
      <c r="C312" s="27" t="s">
        <v>113</v>
      </c>
      <c r="D312">
        <f t="shared" si="4"/>
        <v>1</v>
      </c>
    </row>
    <row r="313" spans="1:4" x14ac:dyDescent="0.25">
      <c r="A313" s="31" t="s">
        <v>85</v>
      </c>
      <c r="B313" s="31" t="s">
        <v>85</v>
      </c>
      <c r="C313" s="27" t="s">
        <v>791</v>
      </c>
      <c r="D313">
        <f t="shared" si="4"/>
        <v>1</v>
      </c>
    </row>
    <row r="314" spans="1:4" x14ac:dyDescent="0.25">
      <c r="A314" s="31" t="s">
        <v>85</v>
      </c>
      <c r="B314" s="31" t="s">
        <v>85</v>
      </c>
      <c r="C314" s="27" t="s">
        <v>792</v>
      </c>
      <c r="D314">
        <f t="shared" si="4"/>
        <v>1</v>
      </c>
    </row>
    <row r="315" spans="1:4" x14ac:dyDescent="0.25">
      <c r="A315" s="31" t="s">
        <v>85</v>
      </c>
      <c r="B315" s="31" t="s">
        <v>85</v>
      </c>
      <c r="C315" s="27" t="s">
        <v>793</v>
      </c>
      <c r="D315">
        <f t="shared" si="4"/>
        <v>1</v>
      </c>
    </row>
    <row r="316" spans="1:4" x14ac:dyDescent="0.25">
      <c r="A316" s="31" t="s">
        <v>85</v>
      </c>
      <c r="B316" s="31" t="s">
        <v>85</v>
      </c>
      <c r="C316" s="27" t="s">
        <v>794</v>
      </c>
      <c r="D316">
        <f t="shared" si="4"/>
        <v>1</v>
      </c>
    </row>
    <row r="317" spans="1:4" x14ac:dyDescent="0.25">
      <c r="A317" s="31" t="s">
        <v>85</v>
      </c>
      <c r="B317" s="31" t="s">
        <v>85</v>
      </c>
      <c r="C317" s="27" t="s">
        <v>795</v>
      </c>
      <c r="D317">
        <f t="shared" si="4"/>
        <v>1</v>
      </c>
    </row>
    <row r="318" spans="1:4" x14ac:dyDescent="0.25">
      <c r="A318" s="31" t="s">
        <v>85</v>
      </c>
      <c r="B318" s="31" t="s">
        <v>85</v>
      </c>
      <c r="C318" s="27" t="s">
        <v>796</v>
      </c>
      <c r="D318">
        <f t="shared" si="4"/>
        <v>1</v>
      </c>
    </row>
    <row r="319" spans="1:4" x14ac:dyDescent="0.25">
      <c r="A319" s="31" t="s">
        <v>85</v>
      </c>
      <c r="B319" s="31" t="s">
        <v>85</v>
      </c>
      <c r="C319" s="27" t="s">
        <v>797</v>
      </c>
      <c r="D319">
        <f t="shared" si="4"/>
        <v>1</v>
      </c>
    </row>
    <row r="320" spans="1:4" x14ac:dyDescent="0.25">
      <c r="A320" s="31" t="s">
        <v>85</v>
      </c>
      <c r="B320" s="31" t="s">
        <v>85</v>
      </c>
      <c r="C320" s="27" t="s">
        <v>798</v>
      </c>
      <c r="D320">
        <f t="shared" si="4"/>
        <v>1</v>
      </c>
    </row>
    <row r="321" spans="1:4" x14ac:dyDescent="0.25">
      <c r="A321" s="31" t="s">
        <v>85</v>
      </c>
      <c r="B321" s="31" t="s">
        <v>85</v>
      </c>
      <c r="C321" s="27" t="s">
        <v>799</v>
      </c>
      <c r="D321">
        <f t="shared" si="4"/>
        <v>1</v>
      </c>
    </row>
    <row r="322" spans="1:4" x14ac:dyDescent="0.25">
      <c r="A322" s="31" t="s">
        <v>85</v>
      </c>
      <c r="B322" s="31" t="s">
        <v>85</v>
      </c>
      <c r="C322" s="27" t="s">
        <v>800</v>
      </c>
      <c r="D322">
        <f t="shared" si="4"/>
        <v>1</v>
      </c>
    </row>
    <row r="323" spans="1:4" x14ac:dyDescent="0.25">
      <c r="A323" s="31" t="s">
        <v>85</v>
      </c>
      <c r="B323" s="31" t="s">
        <v>85</v>
      </c>
      <c r="C323" s="27" t="s">
        <v>801</v>
      </c>
      <c r="D323">
        <f t="shared" si="4"/>
        <v>1</v>
      </c>
    </row>
    <row r="324" spans="1:4" x14ac:dyDescent="0.25">
      <c r="A324" s="31" t="s">
        <v>85</v>
      </c>
      <c r="B324" s="31" t="s">
        <v>85</v>
      </c>
      <c r="C324" s="27" t="s">
        <v>802</v>
      </c>
      <c r="D324">
        <f t="shared" ref="D324:D387" si="5">COUNTIF($C$3:$C$653,C324)</f>
        <v>1</v>
      </c>
    </row>
    <row r="325" spans="1:4" x14ac:dyDescent="0.25">
      <c r="A325" s="31" t="s">
        <v>85</v>
      </c>
      <c r="B325" s="31" t="s">
        <v>85</v>
      </c>
      <c r="C325" s="27" t="s">
        <v>803</v>
      </c>
      <c r="D325">
        <f t="shared" si="5"/>
        <v>1</v>
      </c>
    </row>
    <row r="326" spans="1:4" x14ac:dyDescent="0.25">
      <c r="A326" s="31" t="s">
        <v>85</v>
      </c>
      <c r="B326" s="31" t="s">
        <v>85</v>
      </c>
      <c r="C326" s="27" t="s">
        <v>804</v>
      </c>
      <c r="D326">
        <f t="shared" si="5"/>
        <v>1</v>
      </c>
    </row>
    <row r="327" spans="1:4" x14ac:dyDescent="0.25">
      <c r="A327" s="31" t="s">
        <v>85</v>
      </c>
      <c r="B327" s="31" t="s">
        <v>85</v>
      </c>
      <c r="C327" s="27" t="s">
        <v>805</v>
      </c>
      <c r="D327">
        <f t="shared" si="5"/>
        <v>1</v>
      </c>
    </row>
    <row r="328" spans="1:4" x14ac:dyDescent="0.25">
      <c r="A328" s="31" t="s">
        <v>85</v>
      </c>
      <c r="B328" s="31" t="s">
        <v>85</v>
      </c>
      <c r="C328" s="27" t="s">
        <v>806</v>
      </c>
      <c r="D328">
        <f t="shared" si="5"/>
        <v>1</v>
      </c>
    </row>
    <row r="329" spans="1:4" x14ac:dyDescent="0.25">
      <c r="A329" s="31" t="s">
        <v>85</v>
      </c>
      <c r="B329" s="31" t="s">
        <v>85</v>
      </c>
      <c r="C329" s="27" t="s">
        <v>807</v>
      </c>
      <c r="D329">
        <f t="shared" si="5"/>
        <v>1</v>
      </c>
    </row>
    <row r="330" spans="1:4" x14ac:dyDescent="0.25">
      <c r="A330" s="31" t="s">
        <v>85</v>
      </c>
      <c r="B330" s="31" t="s">
        <v>85</v>
      </c>
      <c r="C330" s="27" t="s">
        <v>808</v>
      </c>
      <c r="D330">
        <f t="shared" si="5"/>
        <v>1</v>
      </c>
    </row>
    <row r="331" spans="1:4" x14ac:dyDescent="0.25">
      <c r="A331" s="31" t="s">
        <v>85</v>
      </c>
      <c r="B331" s="31" t="s">
        <v>85</v>
      </c>
      <c r="C331" s="27" t="s">
        <v>809</v>
      </c>
      <c r="D331">
        <f t="shared" si="5"/>
        <v>1</v>
      </c>
    </row>
    <row r="332" spans="1:4" x14ac:dyDescent="0.25">
      <c r="A332" s="31" t="s">
        <v>85</v>
      </c>
      <c r="B332" s="31" t="s">
        <v>85</v>
      </c>
      <c r="C332" s="27" t="s">
        <v>810</v>
      </c>
      <c r="D332">
        <f t="shared" si="5"/>
        <v>1</v>
      </c>
    </row>
    <row r="333" spans="1:4" x14ac:dyDescent="0.25">
      <c r="A333" s="31" t="s">
        <v>85</v>
      </c>
      <c r="B333" s="31" t="s">
        <v>85</v>
      </c>
      <c r="C333" s="27" t="s">
        <v>811</v>
      </c>
      <c r="D333">
        <f t="shared" si="5"/>
        <v>1</v>
      </c>
    </row>
    <row r="334" spans="1:4" x14ac:dyDescent="0.25">
      <c r="A334" s="31" t="s">
        <v>85</v>
      </c>
      <c r="B334" s="31" t="s">
        <v>85</v>
      </c>
      <c r="C334" s="27" t="s">
        <v>812</v>
      </c>
      <c r="D334">
        <f t="shared" si="5"/>
        <v>1</v>
      </c>
    </row>
    <row r="335" spans="1:4" x14ac:dyDescent="0.25">
      <c r="A335" s="31" t="s">
        <v>85</v>
      </c>
      <c r="B335" s="31" t="s">
        <v>85</v>
      </c>
      <c r="C335" s="27" t="s">
        <v>813</v>
      </c>
      <c r="D335">
        <f t="shared" si="5"/>
        <v>1</v>
      </c>
    </row>
    <row r="336" spans="1:4" x14ac:dyDescent="0.25">
      <c r="A336" s="31" t="s">
        <v>85</v>
      </c>
      <c r="B336" s="31" t="s">
        <v>85</v>
      </c>
      <c r="C336" s="27" t="s">
        <v>814</v>
      </c>
      <c r="D336">
        <f t="shared" si="5"/>
        <v>1</v>
      </c>
    </row>
    <row r="337" spans="1:4" x14ac:dyDescent="0.25">
      <c r="A337" s="31" t="s">
        <v>85</v>
      </c>
      <c r="B337" s="31" t="s">
        <v>85</v>
      </c>
      <c r="C337" s="27" t="s">
        <v>815</v>
      </c>
      <c r="D337">
        <f t="shared" si="5"/>
        <v>1</v>
      </c>
    </row>
    <row r="338" spans="1:4" x14ac:dyDescent="0.25">
      <c r="A338" s="31" t="s">
        <v>85</v>
      </c>
      <c r="B338" s="31" t="s">
        <v>85</v>
      </c>
      <c r="C338" s="27" t="s">
        <v>816</v>
      </c>
      <c r="D338">
        <f t="shared" si="5"/>
        <v>1</v>
      </c>
    </row>
    <row r="339" spans="1:4" x14ac:dyDescent="0.25">
      <c r="A339" s="31" t="s">
        <v>85</v>
      </c>
      <c r="B339" s="31" t="s">
        <v>85</v>
      </c>
      <c r="C339" s="27" t="s">
        <v>817</v>
      </c>
      <c r="D339">
        <f t="shared" si="5"/>
        <v>1</v>
      </c>
    </row>
    <row r="340" spans="1:4" x14ac:dyDescent="0.25">
      <c r="A340" s="31" t="s">
        <v>85</v>
      </c>
      <c r="B340" s="31" t="s">
        <v>85</v>
      </c>
      <c r="C340" s="27" t="s">
        <v>818</v>
      </c>
      <c r="D340">
        <f t="shared" si="5"/>
        <v>1</v>
      </c>
    </row>
    <row r="341" spans="1:4" x14ac:dyDescent="0.25">
      <c r="A341" s="31" t="s">
        <v>85</v>
      </c>
      <c r="B341" s="31" t="s">
        <v>85</v>
      </c>
      <c r="C341" s="27" t="s">
        <v>819</v>
      </c>
      <c r="D341">
        <f t="shared" si="5"/>
        <v>1</v>
      </c>
    </row>
    <row r="342" spans="1:4" x14ac:dyDescent="0.25">
      <c r="A342" s="31" t="s">
        <v>85</v>
      </c>
      <c r="B342" s="31" t="s">
        <v>85</v>
      </c>
      <c r="C342" s="27" t="s">
        <v>820</v>
      </c>
      <c r="D342">
        <f t="shared" si="5"/>
        <v>1</v>
      </c>
    </row>
    <row r="343" spans="1:4" x14ac:dyDescent="0.25">
      <c r="A343" s="31" t="s">
        <v>85</v>
      </c>
      <c r="B343" s="31" t="s">
        <v>85</v>
      </c>
      <c r="C343" s="27" t="s">
        <v>821</v>
      </c>
      <c r="D343">
        <f t="shared" si="5"/>
        <v>1</v>
      </c>
    </row>
    <row r="344" spans="1:4" x14ac:dyDescent="0.25">
      <c r="A344" s="31" t="s">
        <v>85</v>
      </c>
      <c r="B344" s="31" t="s">
        <v>85</v>
      </c>
      <c r="C344" s="27" t="s">
        <v>822</v>
      </c>
      <c r="D344">
        <f t="shared" si="5"/>
        <v>1</v>
      </c>
    </row>
    <row r="345" spans="1:4" x14ac:dyDescent="0.25">
      <c r="A345" s="31" t="s">
        <v>85</v>
      </c>
      <c r="B345" s="25" t="s">
        <v>31</v>
      </c>
      <c r="C345" s="26" t="s">
        <v>459</v>
      </c>
      <c r="D345">
        <f t="shared" si="5"/>
        <v>1</v>
      </c>
    </row>
    <row r="346" spans="1:4" x14ac:dyDescent="0.25">
      <c r="A346" s="31" t="s">
        <v>85</v>
      </c>
      <c r="B346" s="31" t="s">
        <v>31</v>
      </c>
      <c r="C346" s="27" t="s">
        <v>458</v>
      </c>
      <c r="D346">
        <f t="shared" si="5"/>
        <v>1</v>
      </c>
    </row>
    <row r="347" spans="1:4" x14ac:dyDescent="0.25">
      <c r="A347" s="31" t="s">
        <v>85</v>
      </c>
      <c r="B347" s="31" t="s">
        <v>31</v>
      </c>
      <c r="C347" s="27" t="s">
        <v>823</v>
      </c>
      <c r="D347">
        <f t="shared" si="5"/>
        <v>1</v>
      </c>
    </row>
    <row r="348" spans="1:4" x14ac:dyDescent="0.25">
      <c r="A348" s="31" t="s">
        <v>85</v>
      </c>
      <c r="B348" s="31" t="s">
        <v>31</v>
      </c>
      <c r="C348" s="27" t="s">
        <v>460</v>
      </c>
      <c r="D348">
        <f t="shared" si="5"/>
        <v>1</v>
      </c>
    </row>
    <row r="349" spans="1:4" x14ac:dyDescent="0.25">
      <c r="A349" s="31" t="s">
        <v>85</v>
      </c>
      <c r="B349" s="31" t="s">
        <v>31</v>
      </c>
      <c r="C349" s="27" t="s">
        <v>461</v>
      </c>
      <c r="D349">
        <f t="shared" si="5"/>
        <v>1</v>
      </c>
    </row>
    <row r="350" spans="1:4" x14ac:dyDescent="0.25">
      <c r="A350" s="31" t="s">
        <v>85</v>
      </c>
      <c r="B350" s="31" t="s">
        <v>31</v>
      </c>
      <c r="C350" s="27" t="s">
        <v>824</v>
      </c>
      <c r="D350">
        <f t="shared" si="5"/>
        <v>1</v>
      </c>
    </row>
    <row r="351" spans="1:4" x14ac:dyDescent="0.25">
      <c r="A351" s="31" t="s">
        <v>85</v>
      </c>
      <c r="B351" s="31" t="s">
        <v>31</v>
      </c>
      <c r="C351" s="27" t="s">
        <v>462</v>
      </c>
      <c r="D351">
        <f t="shared" si="5"/>
        <v>1</v>
      </c>
    </row>
    <row r="352" spans="1:4" x14ac:dyDescent="0.25">
      <c r="A352" s="31" t="s">
        <v>85</v>
      </c>
      <c r="B352" s="31" t="s">
        <v>31</v>
      </c>
      <c r="C352" s="27" t="s">
        <v>825</v>
      </c>
      <c r="D352">
        <f t="shared" si="5"/>
        <v>1</v>
      </c>
    </row>
    <row r="353" spans="1:4" x14ac:dyDescent="0.25">
      <c r="A353" s="31" t="s">
        <v>85</v>
      </c>
      <c r="B353" s="31" t="s">
        <v>31</v>
      </c>
      <c r="C353" s="27" t="s">
        <v>826</v>
      </c>
      <c r="D353">
        <f t="shared" si="5"/>
        <v>1</v>
      </c>
    </row>
    <row r="354" spans="1:4" x14ac:dyDescent="0.25">
      <c r="A354" s="31" t="s">
        <v>85</v>
      </c>
      <c r="B354" s="31" t="s">
        <v>31</v>
      </c>
      <c r="C354" s="27" t="s">
        <v>827</v>
      </c>
      <c r="D354">
        <f t="shared" si="5"/>
        <v>1</v>
      </c>
    </row>
    <row r="355" spans="1:4" x14ac:dyDescent="0.25">
      <c r="A355" s="31" t="s">
        <v>85</v>
      </c>
      <c r="B355" s="31" t="s">
        <v>31</v>
      </c>
      <c r="C355" s="27" t="s">
        <v>828</v>
      </c>
      <c r="D355">
        <f t="shared" si="5"/>
        <v>1</v>
      </c>
    </row>
    <row r="356" spans="1:4" x14ac:dyDescent="0.25">
      <c r="A356" s="31" t="s">
        <v>85</v>
      </c>
      <c r="B356" s="31" t="s">
        <v>31</v>
      </c>
      <c r="C356" s="27" t="s">
        <v>829</v>
      </c>
      <c r="D356">
        <f t="shared" si="5"/>
        <v>1</v>
      </c>
    </row>
    <row r="357" spans="1:4" x14ac:dyDescent="0.25">
      <c r="A357" s="31" t="s">
        <v>85</v>
      </c>
      <c r="B357" s="31" t="s">
        <v>31</v>
      </c>
      <c r="C357" s="27" t="s">
        <v>830</v>
      </c>
      <c r="D357">
        <f t="shared" si="5"/>
        <v>1</v>
      </c>
    </row>
    <row r="358" spans="1:4" x14ac:dyDescent="0.25">
      <c r="A358" s="31" t="s">
        <v>85</v>
      </c>
      <c r="B358" s="31" t="s">
        <v>31</v>
      </c>
      <c r="C358" s="27" t="s">
        <v>831</v>
      </c>
      <c r="D358">
        <f t="shared" si="5"/>
        <v>1</v>
      </c>
    </row>
    <row r="359" spans="1:4" x14ac:dyDescent="0.25">
      <c r="A359" s="25" t="s">
        <v>267</v>
      </c>
      <c r="B359" s="25" t="s">
        <v>267</v>
      </c>
      <c r="C359" s="26" t="s">
        <v>832</v>
      </c>
      <c r="D359">
        <f t="shared" si="5"/>
        <v>1</v>
      </c>
    </row>
    <row r="360" spans="1:4" x14ac:dyDescent="0.25">
      <c r="A360" s="31" t="s">
        <v>267</v>
      </c>
      <c r="B360" s="31" t="s">
        <v>267</v>
      </c>
      <c r="C360" s="27" t="s">
        <v>833</v>
      </c>
      <c r="D360">
        <f t="shared" si="5"/>
        <v>1</v>
      </c>
    </row>
    <row r="361" spans="1:4" x14ac:dyDescent="0.25">
      <c r="A361" s="31" t="s">
        <v>267</v>
      </c>
      <c r="B361" s="31" t="s">
        <v>267</v>
      </c>
      <c r="C361" s="27" t="s">
        <v>834</v>
      </c>
      <c r="D361">
        <f t="shared" si="5"/>
        <v>1</v>
      </c>
    </row>
    <row r="362" spans="1:4" x14ac:dyDescent="0.25">
      <c r="A362" s="31" t="s">
        <v>267</v>
      </c>
      <c r="B362" s="31" t="s">
        <v>267</v>
      </c>
      <c r="C362" s="27" t="s">
        <v>835</v>
      </c>
      <c r="D362">
        <f t="shared" si="5"/>
        <v>1</v>
      </c>
    </row>
    <row r="363" spans="1:4" x14ac:dyDescent="0.25">
      <c r="A363" s="31" t="s">
        <v>267</v>
      </c>
      <c r="B363" s="31" t="s">
        <v>267</v>
      </c>
      <c r="C363" s="27" t="s">
        <v>836</v>
      </c>
      <c r="D363">
        <f t="shared" si="5"/>
        <v>1</v>
      </c>
    </row>
    <row r="364" spans="1:4" x14ac:dyDescent="0.25">
      <c r="A364" s="31" t="s">
        <v>267</v>
      </c>
      <c r="B364" s="31" t="s">
        <v>267</v>
      </c>
      <c r="C364" s="27" t="s">
        <v>837</v>
      </c>
      <c r="D364">
        <f t="shared" si="5"/>
        <v>1</v>
      </c>
    </row>
    <row r="365" spans="1:4" x14ac:dyDescent="0.25">
      <c r="A365" s="31" t="s">
        <v>267</v>
      </c>
      <c r="B365" s="31" t="s">
        <v>267</v>
      </c>
      <c r="C365" s="27" t="s">
        <v>838</v>
      </c>
      <c r="D365">
        <f t="shared" si="5"/>
        <v>1</v>
      </c>
    </row>
    <row r="366" spans="1:4" x14ac:dyDescent="0.25">
      <c r="A366" s="31" t="s">
        <v>267</v>
      </c>
      <c r="B366" s="31" t="s">
        <v>267</v>
      </c>
      <c r="C366" s="27" t="s">
        <v>839</v>
      </c>
      <c r="D366">
        <f t="shared" si="5"/>
        <v>1</v>
      </c>
    </row>
    <row r="367" spans="1:4" x14ac:dyDescent="0.25">
      <c r="A367" s="31" t="s">
        <v>267</v>
      </c>
      <c r="B367" s="31" t="s">
        <v>267</v>
      </c>
      <c r="C367" s="27" t="s">
        <v>840</v>
      </c>
      <c r="D367">
        <f t="shared" si="5"/>
        <v>1</v>
      </c>
    </row>
    <row r="368" spans="1:4" x14ac:dyDescent="0.25">
      <c r="A368" s="31" t="s">
        <v>267</v>
      </c>
      <c r="B368" s="31" t="s">
        <v>267</v>
      </c>
      <c r="C368" s="27" t="s">
        <v>841</v>
      </c>
      <c r="D368">
        <f t="shared" si="5"/>
        <v>1</v>
      </c>
    </row>
    <row r="369" spans="1:4" x14ac:dyDescent="0.25">
      <c r="A369" s="31" t="s">
        <v>267</v>
      </c>
      <c r="B369" s="31" t="s">
        <v>267</v>
      </c>
      <c r="C369" s="27" t="s">
        <v>842</v>
      </c>
      <c r="D369">
        <f t="shared" si="5"/>
        <v>1</v>
      </c>
    </row>
    <row r="370" spans="1:4" x14ac:dyDescent="0.25">
      <c r="A370" s="31" t="s">
        <v>267</v>
      </c>
      <c r="B370" s="31" t="s">
        <v>267</v>
      </c>
      <c r="C370" s="27" t="s">
        <v>843</v>
      </c>
      <c r="D370">
        <f t="shared" si="5"/>
        <v>1</v>
      </c>
    </row>
    <row r="371" spans="1:4" x14ac:dyDescent="0.25">
      <c r="A371" s="31" t="s">
        <v>267</v>
      </c>
      <c r="B371" s="31" t="s">
        <v>267</v>
      </c>
      <c r="C371" s="27" t="s">
        <v>844</v>
      </c>
      <c r="D371">
        <f t="shared" si="5"/>
        <v>1</v>
      </c>
    </row>
    <row r="372" spans="1:4" x14ac:dyDescent="0.25">
      <c r="A372" s="31" t="s">
        <v>267</v>
      </c>
      <c r="B372" s="31" t="s">
        <v>267</v>
      </c>
      <c r="C372" s="27" t="s">
        <v>845</v>
      </c>
      <c r="D372">
        <f t="shared" si="5"/>
        <v>1</v>
      </c>
    </row>
    <row r="373" spans="1:4" x14ac:dyDescent="0.25">
      <c r="A373" s="31" t="s">
        <v>267</v>
      </c>
      <c r="B373" s="31" t="s">
        <v>267</v>
      </c>
      <c r="C373" s="27" t="s">
        <v>846</v>
      </c>
      <c r="D373">
        <f t="shared" si="5"/>
        <v>1</v>
      </c>
    </row>
    <row r="374" spans="1:4" x14ac:dyDescent="0.25">
      <c r="A374" s="31" t="s">
        <v>267</v>
      </c>
      <c r="B374" s="31" t="s">
        <v>267</v>
      </c>
      <c r="C374" s="27" t="s">
        <v>847</v>
      </c>
      <c r="D374">
        <f t="shared" si="5"/>
        <v>1</v>
      </c>
    </row>
    <row r="375" spans="1:4" x14ac:dyDescent="0.25">
      <c r="A375" s="31" t="s">
        <v>267</v>
      </c>
      <c r="B375" s="31" t="s">
        <v>267</v>
      </c>
      <c r="C375" s="27" t="s">
        <v>848</v>
      </c>
      <c r="D375">
        <f t="shared" si="5"/>
        <v>1</v>
      </c>
    </row>
    <row r="376" spans="1:4" x14ac:dyDescent="0.25">
      <c r="A376" s="31" t="s">
        <v>267</v>
      </c>
      <c r="B376" s="31" t="s">
        <v>267</v>
      </c>
      <c r="C376" s="27" t="s">
        <v>849</v>
      </c>
      <c r="D376">
        <f t="shared" si="5"/>
        <v>1</v>
      </c>
    </row>
    <row r="377" spans="1:4" x14ac:dyDescent="0.25">
      <c r="A377" s="31" t="s">
        <v>267</v>
      </c>
      <c r="B377" s="31" t="s">
        <v>267</v>
      </c>
      <c r="C377" s="27" t="s">
        <v>850</v>
      </c>
      <c r="D377">
        <f t="shared" si="5"/>
        <v>1</v>
      </c>
    </row>
    <row r="378" spans="1:4" x14ac:dyDescent="0.25">
      <c r="A378" s="31" t="s">
        <v>267</v>
      </c>
      <c r="B378" s="31" t="s">
        <v>267</v>
      </c>
      <c r="C378" s="27" t="s">
        <v>851</v>
      </c>
      <c r="D378">
        <f t="shared" si="5"/>
        <v>1</v>
      </c>
    </row>
    <row r="379" spans="1:4" x14ac:dyDescent="0.25">
      <c r="A379" s="31" t="s">
        <v>267</v>
      </c>
      <c r="B379" s="31" t="s">
        <v>267</v>
      </c>
      <c r="C379" s="27" t="s">
        <v>852</v>
      </c>
      <c r="D379">
        <f t="shared" si="5"/>
        <v>1</v>
      </c>
    </row>
    <row r="380" spans="1:4" x14ac:dyDescent="0.25">
      <c r="A380" s="31" t="s">
        <v>267</v>
      </c>
      <c r="B380" s="31" t="s">
        <v>267</v>
      </c>
      <c r="C380" s="27" t="s">
        <v>853</v>
      </c>
      <c r="D380">
        <f t="shared" si="5"/>
        <v>1</v>
      </c>
    </row>
    <row r="381" spans="1:4" x14ac:dyDescent="0.25">
      <c r="A381" s="31" t="s">
        <v>267</v>
      </c>
      <c r="B381" s="31" t="s">
        <v>267</v>
      </c>
      <c r="C381" s="27" t="s">
        <v>854</v>
      </c>
      <c r="D381">
        <f t="shared" si="5"/>
        <v>1</v>
      </c>
    </row>
    <row r="382" spans="1:4" x14ac:dyDescent="0.25">
      <c r="A382" s="31" t="s">
        <v>267</v>
      </c>
      <c r="B382" s="31" t="s">
        <v>267</v>
      </c>
      <c r="C382" s="27" t="s">
        <v>855</v>
      </c>
      <c r="D382">
        <f t="shared" si="5"/>
        <v>1</v>
      </c>
    </row>
    <row r="383" spans="1:4" x14ac:dyDescent="0.25">
      <c r="A383" s="31" t="s">
        <v>267</v>
      </c>
      <c r="B383" s="31" t="s">
        <v>267</v>
      </c>
      <c r="C383" s="27" t="s">
        <v>856</v>
      </c>
      <c r="D383">
        <f t="shared" si="5"/>
        <v>1</v>
      </c>
    </row>
    <row r="384" spans="1:4" x14ac:dyDescent="0.25">
      <c r="A384" s="31" t="s">
        <v>267</v>
      </c>
      <c r="B384" s="31" t="s">
        <v>267</v>
      </c>
      <c r="C384" s="27" t="s">
        <v>857</v>
      </c>
      <c r="D384">
        <f t="shared" si="5"/>
        <v>1</v>
      </c>
    </row>
    <row r="385" spans="1:4" x14ac:dyDescent="0.25">
      <c r="A385" s="31" t="s">
        <v>267</v>
      </c>
      <c r="B385" s="31" t="s">
        <v>267</v>
      </c>
      <c r="C385" s="27" t="s">
        <v>858</v>
      </c>
      <c r="D385">
        <f t="shared" si="5"/>
        <v>1</v>
      </c>
    </row>
    <row r="386" spans="1:4" x14ac:dyDescent="0.25">
      <c r="A386" s="31" t="s">
        <v>267</v>
      </c>
      <c r="B386" s="31" t="s">
        <v>267</v>
      </c>
      <c r="C386" s="27" t="s">
        <v>859</v>
      </c>
      <c r="D386">
        <f t="shared" si="5"/>
        <v>1</v>
      </c>
    </row>
    <row r="387" spans="1:4" x14ac:dyDescent="0.25">
      <c r="A387" s="31" t="s">
        <v>267</v>
      </c>
      <c r="B387" s="31" t="s">
        <v>267</v>
      </c>
      <c r="C387" s="27" t="s">
        <v>860</v>
      </c>
      <c r="D387">
        <f t="shared" si="5"/>
        <v>1</v>
      </c>
    </row>
    <row r="388" spans="1:4" x14ac:dyDescent="0.25">
      <c r="A388" s="31" t="s">
        <v>267</v>
      </c>
      <c r="B388" s="31" t="s">
        <v>267</v>
      </c>
      <c r="C388" s="27" t="s">
        <v>861</v>
      </c>
      <c r="D388">
        <f t="shared" ref="D388:D451" si="6">COUNTIF($C$3:$C$653,C388)</f>
        <v>1</v>
      </c>
    </row>
    <row r="389" spans="1:4" x14ac:dyDescent="0.25">
      <c r="A389" s="31" t="s">
        <v>267</v>
      </c>
      <c r="B389" s="31" t="s">
        <v>267</v>
      </c>
      <c r="C389" s="27" t="s">
        <v>862</v>
      </c>
      <c r="D389">
        <f t="shared" si="6"/>
        <v>1</v>
      </c>
    </row>
    <row r="390" spans="1:4" x14ac:dyDescent="0.25">
      <c r="A390" s="31" t="s">
        <v>267</v>
      </c>
      <c r="B390" s="31" t="s">
        <v>267</v>
      </c>
      <c r="C390" s="27" t="s">
        <v>863</v>
      </c>
      <c r="D390">
        <f t="shared" si="6"/>
        <v>1</v>
      </c>
    </row>
    <row r="391" spans="1:4" x14ac:dyDescent="0.25">
      <c r="A391" s="31" t="s">
        <v>267</v>
      </c>
      <c r="B391" s="25" t="s">
        <v>8</v>
      </c>
      <c r="C391" s="26" t="s">
        <v>864</v>
      </c>
      <c r="D391">
        <f t="shared" si="6"/>
        <v>1</v>
      </c>
    </row>
    <row r="392" spans="1:4" x14ac:dyDescent="0.25">
      <c r="A392" s="31" t="s">
        <v>267</v>
      </c>
      <c r="B392" s="31" t="s">
        <v>8</v>
      </c>
      <c r="C392" s="27" t="s">
        <v>865</v>
      </c>
      <c r="D392">
        <f t="shared" si="6"/>
        <v>1</v>
      </c>
    </row>
    <row r="393" spans="1:4" x14ac:dyDescent="0.25">
      <c r="A393" s="31" t="s">
        <v>267</v>
      </c>
      <c r="B393" s="31" t="s">
        <v>8</v>
      </c>
      <c r="C393" s="27" t="s">
        <v>866</v>
      </c>
      <c r="D393">
        <f t="shared" si="6"/>
        <v>1</v>
      </c>
    </row>
    <row r="394" spans="1:4" x14ac:dyDescent="0.25">
      <c r="A394" s="31" t="s">
        <v>267</v>
      </c>
      <c r="B394" s="31" t="s">
        <v>8</v>
      </c>
      <c r="C394" s="27" t="s">
        <v>867</v>
      </c>
      <c r="D394">
        <f t="shared" si="6"/>
        <v>1</v>
      </c>
    </row>
    <row r="395" spans="1:4" x14ac:dyDescent="0.25">
      <c r="A395" s="31" t="s">
        <v>267</v>
      </c>
      <c r="B395" s="31" t="s">
        <v>8</v>
      </c>
      <c r="C395" s="27" t="s">
        <v>868</v>
      </c>
      <c r="D395">
        <f t="shared" si="6"/>
        <v>1</v>
      </c>
    </row>
    <row r="396" spans="1:4" x14ac:dyDescent="0.25">
      <c r="A396" s="31" t="s">
        <v>267</v>
      </c>
      <c r="B396" s="31" t="s">
        <v>8</v>
      </c>
      <c r="C396" s="27" t="s">
        <v>869</v>
      </c>
      <c r="D396">
        <f t="shared" si="6"/>
        <v>1</v>
      </c>
    </row>
    <row r="397" spans="1:4" x14ac:dyDescent="0.25">
      <c r="A397" s="31" t="s">
        <v>267</v>
      </c>
      <c r="B397" s="31" t="s">
        <v>8</v>
      </c>
      <c r="C397" s="27" t="s">
        <v>870</v>
      </c>
      <c r="D397">
        <f t="shared" si="6"/>
        <v>1</v>
      </c>
    </row>
    <row r="398" spans="1:4" x14ac:dyDescent="0.25">
      <c r="A398" s="31" t="s">
        <v>267</v>
      </c>
      <c r="B398" s="31" t="s">
        <v>8</v>
      </c>
      <c r="C398" s="27" t="s">
        <v>871</v>
      </c>
      <c r="D398">
        <f t="shared" si="6"/>
        <v>1</v>
      </c>
    </row>
    <row r="399" spans="1:4" x14ac:dyDescent="0.25">
      <c r="A399" s="31" t="s">
        <v>267</v>
      </c>
      <c r="B399" s="31" t="s">
        <v>8</v>
      </c>
      <c r="C399" s="27" t="s">
        <v>872</v>
      </c>
      <c r="D399">
        <f t="shared" si="6"/>
        <v>1</v>
      </c>
    </row>
    <row r="400" spans="1:4" x14ac:dyDescent="0.25">
      <c r="A400" s="31" t="s">
        <v>267</v>
      </c>
      <c r="B400" s="31" t="s">
        <v>8</v>
      </c>
      <c r="C400" s="27" t="s">
        <v>873</v>
      </c>
      <c r="D400">
        <f t="shared" si="6"/>
        <v>1</v>
      </c>
    </row>
    <row r="401" spans="1:4" x14ac:dyDescent="0.25">
      <c r="A401" s="31" t="s">
        <v>267</v>
      </c>
      <c r="B401" s="31" t="s">
        <v>8</v>
      </c>
      <c r="C401" s="27" t="s">
        <v>874</v>
      </c>
      <c r="D401">
        <f t="shared" si="6"/>
        <v>1</v>
      </c>
    </row>
    <row r="402" spans="1:4" x14ac:dyDescent="0.25">
      <c r="A402" s="31" t="s">
        <v>267</v>
      </c>
      <c r="B402" s="31" t="s">
        <v>8</v>
      </c>
      <c r="C402" s="27" t="s">
        <v>875</v>
      </c>
      <c r="D402">
        <f t="shared" si="6"/>
        <v>1</v>
      </c>
    </row>
    <row r="403" spans="1:4" x14ac:dyDescent="0.25">
      <c r="A403" s="31" t="s">
        <v>267</v>
      </c>
      <c r="B403" s="31" t="s">
        <v>8</v>
      </c>
      <c r="C403" s="27" t="s">
        <v>876</v>
      </c>
      <c r="D403">
        <f t="shared" si="6"/>
        <v>1</v>
      </c>
    </row>
    <row r="404" spans="1:4" x14ac:dyDescent="0.25">
      <c r="A404" s="31" t="s">
        <v>267</v>
      </c>
      <c r="B404" s="31" t="s">
        <v>8</v>
      </c>
      <c r="C404" s="27" t="s">
        <v>877</v>
      </c>
      <c r="D404">
        <f t="shared" si="6"/>
        <v>1</v>
      </c>
    </row>
    <row r="405" spans="1:4" x14ac:dyDescent="0.25">
      <c r="A405" s="31" t="s">
        <v>267</v>
      </c>
      <c r="B405" s="31" t="s">
        <v>8</v>
      </c>
      <c r="C405" s="27" t="s">
        <v>878</v>
      </c>
      <c r="D405">
        <f t="shared" si="6"/>
        <v>1</v>
      </c>
    </row>
    <row r="406" spans="1:4" x14ac:dyDescent="0.25">
      <c r="A406" s="31" t="s">
        <v>267</v>
      </c>
      <c r="B406" s="31" t="s">
        <v>8</v>
      </c>
      <c r="C406" s="27" t="s">
        <v>879</v>
      </c>
      <c r="D406">
        <f t="shared" si="6"/>
        <v>1</v>
      </c>
    </row>
    <row r="407" spans="1:4" x14ac:dyDescent="0.25">
      <c r="A407" s="31" t="s">
        <v>267</v>
      </c>
      <c r="B407" s="31" t="s">
        <v>8</v>
      </c>
      <c r="C407" s="27" t="s">
        <v>880</v>
      </c>
      <c r="D407">
        <f t="shared" si="6"/>
        <v>1</v>
      </c>
    </row>
    <row r="408" spans="1:4" x14ac:dyDescent="0.25">
      <c r="A408" s="31" t="s">
        <v>267</v>
      </c>
      <c r="B408" s="31" t="s">
        <v>8</v>
      </c>
      <c r="C408" s="27" t="s">
        <v>881</v>
      </c>
      <c r="D408">
        <f t="shared" si="6"/>
        <v>1</v>
      </c>
    </row>
    <row r="409" spans="1:4" x14ac:dyDescent="0.25">
      <c r="A409" s="31" t="s">
        <v>267</v>
      </c>
      <c r="B409" s="31" t="s">
        <v>8</v>
      </c>
      <c r="C409" s="27" t="s">
        <v>882</v>
      </c>
      <c r="D409">
        <f t="shared" si="6"/>
        <v>1</v>
      </c>
    </row>
    <row r="410" spans="1:4" x14ac:dyDescent="0.25">
      <c r="A410" s="31" t="s">
        <v>267</v>
      </c>
      <c r="B410" s="31" t="s">
        <v>8</v>
      </c>
      <c r="C410" s="27" t="s">
        <v>883</v>
      </c>
      <c r="D410">
        <f t="shared" si="6"/>
        <v>1</v>
      </c>
    </row>
    <row r="411" spans="1:4" x14ac:dyDescent="0.25">
      <c r="A411" s="31" t="s">
        <v>267</v>
      </c>
      <c r="B411" s="31" t="s">
        <v>8</v>
      </c>
      <c r="C411" s="27" t="s">
        <v>884</v>
      </c>
      <c r="D411">
        <f t="shared" si="6"/>
        <v>1</v>
      </c>
    </row>
    <row r="412" spans="1:4" x14ac:dyDescent="0.25">
      <c r="A412" s="31" t="s">
        <v>267</v>
      </c>
      <c r="B412" s="31" t="s">
        <v>8</v>
      </c>
      <c r="C412" s="27" t="s">
        <v>885</v>
      </c>
      <c r="D412">
        <f t="shared" si="6"/>
        <v>1</v>
      </c>
    </row>
    <row r="413" spans="1:4" x14ac:dyDescent="0.25">
      <c r="A413" s="31" t="s">
        <v>267</v>
      </c>
      <c r="B413" s="31" t="s">
        <v>8</v>
      </c>
      <c r="C413" s="27" t="s">
        <v>886</v>
      </c>
      <c r="D413">
        <f t="shared" si="6"/>
        <v>1</v>
      </c>
    </row>
    <row r="414" spans="1:4" x14ac:dyDescent="0.25">
      <c r="A414" s="31" t="s">
        <v>267</v>
      </c>
      <c r="B414" s="31" t="s">
        <v>8</v>
      </c>
      <c r="C414" s="27" t="s">
        <v>887</v>
      </c>
      <c r="D414">
        <f t="shared" si="6"/>
        <v>1</v>
      </c>
    </row>
    <row r="415" spans="1:4" x14ac:dyDescent="0.25">
      <c r="A415" s="31" t="s">
        <v>267</v>
      </c>
      <c r="B415" s="31" t="s">
        <v>8</v>
      </c>
      <c r="C415" s="27" t="s">
        <v>888</v>
      </c>
      <c r="D415">
        <f t="shared" si="6"/>
        <v>1</v>
      </c>
    </row>
    <row r="416" spans="1:4" x14ac:dyDescent="0.25">
      <c r="A416" s="31" t="s">
        <v>267</v>
      </c>
      <c r="B416" s="31" t="s">
        <v>8</v>
      </c>
      <c r="C416" s="27" t="s">
        <v>889</v>
      </c>
      <c r="D416">
        <f t="shared" si="6"/>
        <v>1</v>
      </c>
    </row>
    <row r="417" spans="1:4" x14ac:dyDescent="0.25">
      <c r="A417" s="31" t="s">
        <v>267</v>
      </c>
      <c r="B417" s="25" t="s">
        <v>6</v>
      </c>
      <c r="C417" s="26" t="s">
        <v>890</v>
      </c>
      <c r="D417">
        <f t="shared" si="6"/>
        <v>1</v>
      </c>
    </row>
    <row r="418" spans="1:4" x14ac:dyDescent="0.25">
      <c r="A418" s="31" t="s">
        <v>267</v>
      </c>
      <c r="B418" s="31" t="s">
        <v>6</v>
      </c>
      <c r="C418" s="27" t="s">
        <v>891</v>
      </c>
      <c r="D418">
        <f t="shared" si="6"/>
        <v>1</v>
      </c>
    </row>
    <row r="419" spans="1:4" x14ac:dyDescent="0.25">
      <c r="A419" s="31" t="s">
        <v>267</v>
      </c>
      <c r="B419" s="31" t="s">
        <v>6</v>
      </c>
      <c r="C419" s="27" t="s">
        <v>892</v>
      </c>
      <c r="D419">
        <f t="shared" si="6"/>
        <v>1</v>
      </c>
    </row>
    <row r="420" spans="1:4" x14ac:dyDescent="0.25">
      <c r="A420" s="31" t="s">
        <v>267</v>
      </c>
      <c r="B420" s="31" t="s">
        <v>6</v>
      </c>
      <c r="C420" s="27" t="s">
        <v>893</v>
      </c>
      <c r="D420">
        <f t="shared" si="6"/>
        <v>1</v>
      </c>
    </row>
    <row r="421" spans="1:4" x14ac:dyDescent="0.25">
      <c r="A421" s="31" t="s">
        <v>267</v>
      </c>
      <c r="B421" s="31" t="s">
        <v>6</v>
      </c>
      <c r="C421" s="27" t="s">
        <v>894</v>
      </c>
      <c r="D421">
        <f t="shared" si="6"/>
        <v>1</v>
      </c>
    </row>
    <row r="422" spans="1:4" x14ac:dyDescent="0.25">
      <c r="A422" s="31" t="s">
        <v>267</v>
      </c>
      <c r="B422" s="31" t="s">
        <v>6</v>
      </c>
      <c r="C422" s="27" t="s">
        <v>895</v>
      </c>
      <c r="D422">
        <f t="shared" si="6"/>
        <v>1</v>
      </c>
    </row>
    <row r="423" spans="1:4" x14ac:dyDescent="0.25">
      <c r="A423" s="31" t="s">
        <v>267</v>
      </c>
      <c r="B423" s="31" t="s">
        <v>6</v>
      </c>
      <c r="C423" s="27" t="s">
        <v>896</v>
      </c>
      <c r="D423">
        <f t="shared" si="6"/>
        <v>1</v>
      </c>
    </row>
    <row r="424" spans="1:4" x14ac:dyDescent="0.25">
      <c r="A424" s="31" t="s">
        <v>267</v>
      </c>
      <c r="B424" s="31" t="s">
        <v>6</v>
      </c>
      <c r="C424" s="27" t="s">
        <v>897</v>
      </c>
      <c r="D424">
        <f t="shared" si="6"/>
        <v>1</v>
      </c>
    </row>
    <row r="425" spans="1:4" x14ac:dyDescent="0.25">
      <c r="A425" s="31" t="s">
        <v>267</v>
      </c>
      <c r="B425" s="31" t="s">
        <v>6</v>
      </c>
      <c r="C425" s="27" t="s">
        <v>898</v>
      </c>
      <c r="D425">
        <f t="shared" si="6"/>
        <v>1</v>
      </c>
    </row>
    <row r="426" spans="1:4" x14ac:dyDescent="0.25">
      <c r="A426" s="31" t="s">
        <v>267</v>
      </c>
      <c r="B426" s="31" t="s">
        <v>6</v>
      </c>
      <c r="C426" s="27" t="s">
        <v>899</v>
      </c>
      <c r="D426">
        <f t="shared" si="6"/>
        <v>1</v>
      </c>
    </row>
    <row r="427" spans="1:4" x14ac:dyDescent="0.25">
      <c r="A427" s="31" t="s">
        <v>267</v>
      </c>
      <c r="B427" s="31" t="s">
        <v>6</v>
      </c>
      <c r="C427" s="27" t="s">
        <v>900</v>
      </c>
      <c r="D427">
        <f t="shared" si="6"/>
        <v>1</v>
      </c>
    </row>
    <row r="428" spans="1:4" x14ac:dyDescent="0.25">
      <c r="A428" s="31" t="s">
        <v>267</v>
      </c>
      <c r="B428" s="31" t="s">
        <v>6</v>
      </c>
      <c r="C428" s="27" t="s">
        <v>901</v>
      </c>
      <c r="D428">
        <f t="shared" si="6"/>
        <v>1</v>
      </c>
    </row>
    <row r="429" spans="1:4" x14ac:dyDescent="0.25">
      <c r="A429" s="31" t="s">
        <v>267</v>
      </c>
      <c r="B429" s="31" t="s">
        <v>6</v>
      </c>
      <c r="C429" s="27" t="s">
        <v>902</v>
      </c>
      <c r="D429">
        <f t="shared" si="6"/>
        <v>1</v>
      </c>
    </row>
    <row r="430" spans="1:4" x14ac:dyDescent="0.25">
      <c r="A430" s="31" t="s">
        <v>267</v>
      </c>
      <c r="B430" s="31" t="s">
        <v>6</v>
      </c>
      <c r="C430" s="27" t="s">
        <v>903</v>
      </c>
      <c r="D430">
        <f t="shared" si="6"/>
        <v>1</v>
      </c>
    </row>
    <row r="431" spans="1:4" x14ac:dyDescent="0.25">
      <c r="A431" s="31" t="s">
        <v>267</v>
      </c>
      <c r="B431" s="31" t="s">
        <v>6</v>
      </c>
      <c r="C431" s="27" t="s">
        <v>904</v>
      </c>
      <c r="D431">
        <f t="shared" si="6"/>
        <v>1</v>
      </c>
    </row>
    <row r="432" spans="1:4" x14ac:dyDescent="0.25">
      <c r="A432" s="31" t="s">
        <v>267</v>
      </c>
      <c r="B432" s="31" t="s">
        <v>6</v>
      </c>
      <c r="C432" s="27" t="s">
        <v>905</v>
      </c>
      <c r="D432">
        <f t="shared" si="6"/>
        <v>1</v>
      </c>
    </row>
    <row r="433" spans="1:4" x14ac:dyDescent="0.25">
      <c r="A433" s="31" t="s">
        <v>267</v>
      </c>
      <c r="B433" s="31" t="s">
        <v>6</v>
      </c>
      <c r="C433" s="27" t="s">
        <v>906</v>
      </c>
      <c r="D433">
        <f t="shared" si="6"/>
        <v>1</v>
      </c>
    </row>
    <row r="434" spans="1:4" x14ac:dyDescent="0.25">
      <c r="A434" s="31" t="s">
        <v>267</v>
      </c>
      <c r="B434" s="31" t="s">
        <v>6</v>
      </c>
      <c r="C434" s="27" t="s">
        <v>907</v>
      </c>
      <c r="D434">
        <f t="shared" si="6"/>
        <v>1</v>
      </c>
    </row>
    <row r="435" spans="1:4" x14ac:dyDescent="0.25">
      <c r="A435" s="31" t="s">
        <v>267</v>
      </c>
      <c r="B435" s="31" t="s">
        <v>6</v>
      </c>
      <c r="C435" s="27" t="s">
        <v>908</v>
      </c>
      <c r="D435">
        <f t="shared" si="6"/>
        <v>1</v>
      </c>
    </row>
    <row r="436" spans="1:4" x14ac:dyDescent="0.25">
      <c r="A436" s="31" t="s">
        <v>267</v>
      </c>
      <c r="B436" s="31" t="s">
        <v>6</v>
      </c>
      <c r="C436" s="27" t="s">
        <v>909</v>
      </c>
      <c r="D436">
        <f t="shared" si="6"/>
        <v>1</v>
      </c>
    </row>
    <row r="437" spans="1:4" x14ac:dyDescent="0.25">
      <c r="A437" s="31" t="s">
        <v>267</v>
      </c>
      <c r="B437" s="31" t="s">
        <v>6</v>
      </c>
      <c r="C437" s="27" t="s">
        <v>910</v>
      </c>
      <c r="D437">
        <f t="shared" si="6"/>
        <v>1</v>
      </c>
    </row>
    <row r="438" spans="1:4" x14ac:dyDescent="0.25">
      <c r="A438" s="31" t="s">
        <v>267</v>
      </c>
      <c r="B438" s="31" t="s">
        <v>6</v>
      </c>
      <c r="C438" s="27" t="s">
        <v>911</v>
      </c>
      <c r="D438">
        <f t="shared" si="6"/>
        <v>1</v>
      </c>
    </row>
    <row r="439" spans="1:4" x14ac:dyDescent="0.25">
      <c r="A439" s="31" t="s">
        <v>267</v>
      </c>
      <c r="B439" s="25" t="s">
        <v>12</v>
      </c>
      <c r="C439" s="26" t="s">
        <v>912</v>
      </c>
      <c r="D439">
        <f t="shared" si="6"/>
        <v>1</v>
      </c>
    </row>
    <row r="440" spans="1:4" x14ac:dyDescent="0.25">
      <c r="A440" s="31" t="s">
        <v>267</v>
      </c>
      <c r="B440" s="31" t="s">
        <v>12</v>
      </c>
      <c r="C440" s="27" t="s">
        <v>913</v>
      </c>
      <c r="D440">
        <f t="shared" si="6"/>
        <v>1</v>
      </c>
    </row>
    <row r="441" spans="1:4" x14ac:dyDescent="0.25">
      <c r="A441" s="31" t="s">
        <v>267</v>
      </c>
      <c r="B441" s="31" t="s">
        <v>12</v>
      </c>
      <c r="C441" s="27" t="s">
        <v>914</v>
      </c>
      <c r="D441">
        <f t="shared" si="6"/>
        <v>1</v>
      </c>
    </row>
    <row r="442" spans="1:4" x14ac:dyDescent="0.25">
      <c r="A442" s="31" t="s">
        <v>267</v>
      </c>
      <c r="B442" s="31" t="s">
        <v>12</v>
      </c>
      <c r="C442" s="27" t="s">
        <v>915</v>
      </c>
      <c r="D442">
        <f t="shared" si="6"/>
        <v>1</v>
      </c>
    </row>
    <row r="443" spans="1:4" x14ac:dyDescent="0.25">
      <c r="A443" s="31" t="s">
        <v>267</v>
      </c>
      <c r="B443" s="31" t="s">
        <v>12</v>
      </c>
      <c r="C443" s="27" t="s">
        <v>916</v>
      </c>
      <c r="D443">
        <f t="shared" si="6"/>
        <v>1</v>
      </c>
    </row>
    <row r="444" spans="1:4" x14ac:dyDescent="0.25">
      <c r="A444" s="31" t="s">
        <v>267</v>
      </c>
      <c r="B444" s="31" t="s">
        <v>12</v>
      </c>
      <c r="C444" s="27" t="s">
        <v>917</v>
      </c>
      <c r="D444">
        <f t="shared" si="6"/>
        <v>1</v>
      </c>
    </row>
    <row r="445" spans="1:4" x14ac:dyDescent="0.25">
      <c r="A445" s="31" t="s">
        <v>267</v>
      </c>
      <c r="B445" s="31" t="s">
        <v>12</v>
      </c>
      <c r="C445" s="27" t="s">
        <v>918</v>
      </c>
      <c r="D445">
        <f t="shared" si="6"/>
        <v>1</v>
      </c>
    </row>
    <row r="446" spans="1:4" x14ac:dyDescent="0.25">
      <c r="A446" s="31" t="s">
        <v>267</v>
      </c>
      <c r="B446" s="31" t="s">
        <v>12</v>
      </c>
      <c r="C446" s="27" t="s">
        <v>919</v>
      </c>
      <c r="D446">
        <f t="shared" si="6"/>
        <v>1</v>
      </c>
    </row>
    <row r="447" spans="1:4" x14ac:dyDescent="0.25">
      <c r="A447" s="31" t="s">
        <v>267</v>
      </c>
      <c r="B447" s="31" t="s">
        <v>12</v>
      </c>
      <c r="C447" s="27" t="s">
        <v>920</v>
      </c>
      <c r="D447">
        <f t="shared" si="6"/>
        <v>1</v>
      </c>
    </row>
    <row r="448" spans="1:4" x14ac:dyDescent="0.25">
      <c r="A448" s="31" t="s">
        <v>267</v>
      </c>
      <c r="B448" s="31" t="s">
        <v>12</v>
      </c>
      <c r="C448" s="27" t="s">
        <v>921</v>
      </c>
      <c r="D448">
        <f t="shared" si="6"/>
        <v>1</v>
      </c>
    </row>
    <row r="449" spans="1:4" x14ac:dyDescent="0.25">
      <c r="A449" s="31" t="s">
        <v>267</v>
      </c>
      <c r="B449" s="31" t="s">
        <v>12</v>
      </c>
      <c r="C449" s="27" t="s">
        <v>922</v>
      </c>
      <c r="D449">
        <f t="shared" si="6"/>
        <v>1</v>
      </c>
    </row>
    <row r="450" spans="1:4" x14ac:dyDescent="0.25">
      <c r="A450" s="31" t="s">
        <v>267</v>
      </c>
      <c r="B450" s="31" t="s">
        <v>12</v>
      </c>
      <c r="C450" s="27" t="s">
        <v>923</v>
      </c>
      <c r="D450">
        <f t="shared" si="6"/>
        <v>1</v>
      </c>
    </row>
    <row r="451" spans="1:4" x14ac:dyDescent="0.25">
      <c r="A451" s="31" t="s">
        <v>267</v>
      </c>
      <c r="B451" s="31" t="s">
        <v>12</v>
      </c>
      <c r="C451" s="27" t="s">
        <v>924</v>
      </c>
      <c r="D451">
        <f t="shared" si="6"/>
        <v>1</v>
      </c>
    </row>
    <row r="452" spans="1:4" x14ac:dyDescent="0.25">
      <c r="A452" s="31" t="s">
        <v>267</v>
      </c>
      <c r="B452" s="31" t="s">
        <v>12</v>
      </c>
      <c r="C452" s="27" t="s">
        <v>925</v>
      </c>
      <c r="D452">
        <f t="shared" ref="D452:D515" si="7">COUNTIF($C$3:$C$653,C452)</f>
        <v>1</v>
      </c>
    </row>
    <row r="453" spans="1:4" x14ac:dyDescent="0.25">
      <c r="A453" s="31" t="s">
        <v>267</v>
      </c>
      <c r="B453" s="31" t="s">
        <v>12</v>
      </c>
      <c r="C453" s="27" t="s">
        <v>926</v>
      </c>
      <c r="D453">
        <f t="shared" si="7"/>
        <v>1</v>
      </c>
    </row>
    <row r="454" spans="1:4" x14ac:dyDescent="0.25">
      <c r="A454" s="31" t="s">
        <v>267</v>
      </c>
      <c r="B454" s="31" t="s">
        <v>12</v>
      </c>
      <c r="C454" s="27" t="s">
        <v>927</v>
      </c>
      <c r="D454">
        <f t="shared" si="7"/>
        <v>1</v>
      </c>
    </row>
    <row r="455" spans="1:4" x14ac:dyDescent="0.25">
      <c r="A455" s="31" t="s">
        <v>267</v>
      </c>
      <c r="B455" s="31" t="s">
        <v>12</v>
      </c>
      <c r="C455" s="27" t="s">
        <v>928</v>
      </c>
      <c r="D455">
        <f t="shared" si="7"/>
        <v>1</v>
      </c>
    </row>
    <row r="456" spans="1:4" x14ac:dyDescent="0.25">
      <c r="A456" s="31" t="s">
        <v>267</v>
      </c>
      <c r="B456" s="25" t="s">
        <v>421</v>
      </c>
      <c r="C456" s="26" t="s">
        <v>929</v>
      </c>
      <c r="D456">
        <f t="shared" si="7"/>
        <v>1</v>
      </c>
    </row>
    <row r="457" spans="1:4" x14ac:dyDescent="0.25">
      <c r="A457" s="31" t="s">
        <v>267</v>
      </c>
      <c r="B457" s="31" t="s">
        <v>421</v>
      </c>
      <c r="C457" s="27" t="s">
        <v>930</v>
      </c>
      <c r="D457">
        <f t="shared" si="7"/>
        <v>1</v>
      </c>
    </row>
    <row r="458" spans="1:4" x14ac:dyDescent="0.25">
      <c r="A458" s="31" t="s">
        <v>267</v>
      </c>
      <c r="B458" s="31" t="s">
        <v>421</v>
      </c>
      <c r="C458" s="27" t="s">
        <v>931</v>
      </c>
      <c r="D458">
        <f t="shared" si="7"/>
        <v>1</v>
      </c>
    </row>
    <row r="459" spans="1:4" x14ac:dyDescent="0.25">
      <c r="A459" s="31" t="s">
        <v>267</v>
      </c>
      <c r="B459" s="31" t="s">
        <v>421</v>
      </c>
      <c r="C459" s="27" t="s">
        <v>932</v>
      </c>
      <c r="D459">
        <f t="shared" si="7"/>
        <v>1</v>
      </c>
    </row>
    <row r="460" spans="1:4" x14ac:dyDescent="0.25">
      <c r="A460" s="31" t="s">
        <v>267</v>
      </c>
      <c r="B460" s="31" t="s">
        <v>421</v>
      </c>
      <c r="C460" s="27" t="s">
        <v>933</v>
      </c>
      <c r="D460">
        <f t="shared" si="7"/>
        <v>1</v>
      </c>
    </row>
    <row r="461" spans="1:4" x14ac:dyDescent="0.25">
      <c r="A461" s="31" t="s">
        <v>267</v>
      </c>
      <c r="B461" s="31" t="s">
        <v>421</v>
      </c>
      <c r="C461" s="27" t="s">
        <v>934</v>
      </c>
      <c r="D461">
        <f t="shared" si="7"/>
        <v>1</v>
      </c>
    </row>
    <row r="462" spans="1:4" x14ac:dyDescent="0.25">
      <c r="A462" s="31" t="s">
        <v>267</v>
      </c>
      <c r="B462" s="31" t="s">
        <v>421</v>
      </c>
      <c r="C462" s="27" t="s">
        <v>935</v>
      </c>
      <c r="D462">
        <f t="shared" si="7"/>
        <v>1</v>
      </c>
    </row>
    <row r="463" spans="1:4" x14ac:dyDescent="0.25">
      <c r="A463" s="31" t="s">
        <v>267</v>
      </c>
      <c r="B463" s="31" t="s">
        <v>421</v>
      </c>
      <c r="C463" s="27" t="s">
        <v>936</v>
      </c>
      <c r="D463">
        <f t="shared" si="7"/>
        <v>1</v>
      </c>
    </row>
    <row r="464" spans="1:4" x14ac:dyDescent="0.25">
      <c r="A464" s="31" t="s">
        <v>267</v>
      </c>
      <c r="B464" s="31" t="s">
        <v>421</v>
      </c>
      <c r="C464" s="27" t="s">
        <v>937</v>
      </c>
      <c r="D464">
        <f t="shared" si="7"/>
        <v>1</v>
      </c>
    </row>
    <row r="465" spans="1:4" x14ac:dyDescent="0.25">
      <c r="A465" s="31" t="s">
        <v>267</v>
      </c>
      <c r="B465" s="31" t="s">
        <v>421</v>
      </c>
      <c r="C465" s="27" t="s">
        <v>938</v>
      </c>
      <c r="D465">
        <f t="shared" si="7"/>
        <v>1</v>
      </c>
    </row>
    <row r="466" spans="1:4" x14ac:dyDescent="0.25">
      <c r="A466" s="31" t="s">
        <v>267</v>
      </c>
      <c r="B466" s="31" t="s">
        <v>421</v>
      </c>
      <c r="C466" s="27" t="s">
        <v>939</v>
      </c>
      <c r="D466">
        <f t="shared" si="7"/>
        <v>1</v>
      </c>
    </row>
    <row r="467" spans="1:4" x14ac:dyDescent="0.25">
      <c r="A467" s="31" t="s">
        <v>267</v>
      </c>
      <c r="B467" s="31" t="s">
        <v>421</v>
      </c>
      <c r="C467" s="27" t="s">
        <v>940</v>
      </c>
      <c r="D467">
        <f t="shared" si="7"/>
        <v>1</v>
      </c>
    </row>
    <row r="468" spans="1:4" x14ac:dyDescent="0.25">
      <c r="A468" s="31" t="s">
        <v>267</v>
      </c>
      <c r="B468" s="31" t="s">
        <v>421</v>
      </c>
      <c r="C468" s="27" t="s">
        <v>941</v>
      </c>
      <c r="D468">
        <f t="shared" si="7"/>
        <v>1</v>
      </c>
    </row>
    <row r="469" spans="1:4" x14ac:dyDescent="0.25">
      <c r="A469" s="31" t="s">
        <v>267</v>
      </c>
      <c r="B469" s="31" t="s">
        <v>421</v>
      </c>
      <c r="C469" s="27" t="s">
        <v>942</v>
      </c>
      <c r="D469">
        <f t="shared" si="7"/>
        <v>1</v>
      </c>
    </row>
    <row r="470" spans="1:4" x14ac:dyDescent="0.25">
      <c r="A470" s="31" t="s">
        <v>267</v>
      </c>
      <c r="B470" s="31" t="s">
        <v>421</v>
      </c>
      <c r="C470" s="27" t="s">
        <v>943</v>
      </c>
      <c r="D470">
        <f t="shared" si="7"/>
        <v>1</v>
      </c>
    </row>
    <row r="471" spans="1:4" x14ac:dyDescent="0.25">
      <c r="A471" s="31" t="s">
        <v>267</v>
      </c>
      <c r="B471" s="31" t="s">
        <v>421</v>
      </c>
      <c r="C471" s="27" t="s">
        <v>944</v>
      </c>
      <c r="D471">
        <f t="shared" si="7"/>
        <v>1</v>
      </c>
    </row>
    <row r="472" spans="1:4" x14ac:dyDescent="0.25">
      <c r="A472" s="31" t="s">
        <v>267</v>
      </c>
      <c r="B472" s="31" t="s">
        <v>421</v>
      </c>
      <c r="C472" s="27" t="s">
        <v>945</v>
      </c>
      <c r="D472">
        <f t="shared" si="7"/>
        <v>1</v>
      </c>
    </row>
    <row r="473" spans="1:4" x14ac:dyDescent="0.25">
      <c r="A473" s="31" t="s">
        <v>267</v>
      </c>
      <c r="B473" s="31" t="s">
        <v>421</v>
      </c>
      <c r="C473" s="27" t="s">
        <v>946</v>
      </c>
      <c r="D473">
        <f t="shared" si="7"/>
        <v>1</v>
      </c>
    </row>
    <row r="474" spans="1:4" x14ac:dyDescent="0.25">
      <c r="A474" s="31" t="s">
        <v>267</v>
      </c>
      <c r="B474" s="31" t="s">
        <v>421</v>
      </c>
      <c r="C474" s="27" t="s">
        <v>947</v>
      </c>
      <c r="D474">
        <f t="shared" si="7"/>
        <v>1</v>
      </c>
    </row>
    <row r="475" spans="1:4" x14ac:dyDescent="0.25">
      <c r="A475" s="31" t="s">
        <v>267</v>
      </c>
      <c r="B475" s="31" t="s">
        <v>421</v>
      </c>
      <c r="C475" s="27" t="s">
        <v>948</v>
      </c>
      <c r="D475">
        <f t="shared" si="7"/>
        <v>1</v>
      </c>
    </row>
    <row r="476" spans="1:4" x14ac:dyDescent="0.25">
      <c r="A476" s="25" t="s">
        <v>24</v>
      </c>
      <c r="B476" s="25" t="s">
        <v>949</v>
      </c>
      <c r="C476" s="29" t="s">
        <v>950</v>
      </c>
      <c r="D476">
        <f t="shared" si="7"/>
        <v>1</v>
      </c>
    </row>
    <row r="477" spans="1:4" x14ac:dyDescent="0.25">
      <c r="A477" s="31" t="s">
        <v>24</v>
      </c>
      <c r="B477" s="31" t="s">
        <v>949</v>
      </c>
      <c r="C477" s="28" t="s">
        <v>951</v>
      </c>
      <c r="D477">
        <f t="shared" si="7"/>
        <v>1</v>
      </c>
    </row>
    <row r="478" spans="1:4" x14ac:dyDescent="0.25">
      <c r="A478" s="31" t="s">
        <v>24</v>
      </c>
      <c r="B478" s="31" t="s">
        <v>949</v>
      </c>
      <c r="C478" s="28" t="s">
        <v>952</v>
      </c>
      <c r="D478">
        <f t="shared" si="7"/>
        <v>1</v>
      </c>
    </row>
    <row r="479" spans="1:4" x14ac:dyDescent="0.25">
      <c r="A479" s="31" t="s">
        <v>24</v>
      </c>
      <c r="B479" s="31" t="s">
        <v>949</v>
      </c>
      <c r="C479" s="28" t="s">
        <v>953</v>
      </c>
      <c r="D479">
        <f t="shared" si="7"/>
        <v>1</v>
      </c>
    </row>
    <row r="480" spans="1:4" x14ac:dyDescent="0.25">
      <c r="A480" s="31" t="s">
        <v>24</v>
      </c>
      <c r="B480" s="31" t="s">
        <v>949</v>
      </c>
      <c r="C480" s="28" t="s">
        <v>954</v>
      </c>
      <c r="D480">
        <f t="shared" si="7"/>
        <v>1</v>
      </c>
    </row>
    <row r="481" spans="1:4" x14ac:dyDescent="0.25">
      <c r="A481" s="31" t="s">
        <v>24</v>
      </c>
      <c r="B481" s="31" t="s">
        <v>949</v>
      </c>
      <c r="C481" s="28" t="s">
        <v>955</v>
      </c>
      <c r="D481">
        <f t="shared" si="7"/>
        <v>1</v>
      </c>
    </row>
    <row r="482" spans="1:4" x14ac:dyDescent="0.25">
      <c r="A482" s="31" t="s">
        <v>24</v>
      </c>
      <c r="B482" s="31" t="s">
        <v>949</v>
      </c>
      <c r="C482" s="28" t="s">
        <v>956</v>
      </c>
      <c r="D482">
        <f t="shared" si="7"/>
        <v>1</v>
      </c>
    </row>
    <row r="483" spans="1:4" x14ac:dyDescent="0.25">
      <c r="A483" s="31" t="s">
        <v>24</v>
      </c>
      <c r="B483" s="31" t="s">
        <v>949</v>
      </c>
      <c r="C483" s="28" t="s">
        <v>957</v>
      </c>
      <c r="D483">
        <f t="shared" si="7"/>
        <v>1</v>
      </c>
    </row>
    <row r="484" spans="1:4" x14ac:dyDescent="0.25">
      <c r="A484" s="31" t="s">
        <v>24</v>
      </c>
      <c r="B484" s="31" t="s">
        <v>949</v>
      </c>
      <c r="C484" s="28" t="s">
        <v>958</v>
      </c>
      <c r="D484">
        <f t="shared" si="7"/>
        <v>1</v>
      </c>
    </row>
    <row r="485" spans="1:4" x14ac:dyDescent="0.25">
      <c r="A485" s="31" t="s">
        <v>24</v>
      </c>
      <c r="B485" s="31" t="s">
        <v>949</v>
      </c>
      <c r="C485" s="28" t="s">
        <v>959</v>
      </c>
      <c r="D485">
        <f t="shared" si="7"/>
        <v>1</v>
      </c>
    </row>
    <row r="486" spans="1:4" x14ac:dyDescent="0.25">
      <c r="A486" s="31" t="s">
        <v>24</v>
      </c>
      <c r="B486" s="31" t="s">
        <v>949</v>
      </c>
      <c r="C486" s="28" t="s">
        <v>960</v>
      </c>
      <c r="D486">
        <f t="shared" si="7"/>
        <v>1</v>
      </c>
    </row>
    <row r="487" spans="1:4" x14ac:dyDescent="0.25">
      <c r="A487" s="31" t="s">
        <v>24</v>
      </c>
      <c r="B487" s="31" t="s">
        <v>949</v>
      </c>
      <c r="C487" s="28" t="s">
        <v>961</v>
      </c>
      <c r="D487">
        <f t="shared" si="7"/>
        <v>1</v>
      </c>
    </row>
    <row r="488" spans="1:4" x14ac:dyDescent="0.25">
      <c r="A488" s="31" t="s">
        <v>24</v>
      </c>
      <c r="B488" s="31" t="s">
        <v>949</v>
      </c>
      <c r="C488" s="28" t="s">
        <v>962</v>
      </c>
      <c r="D488">
        <f t="shared" si="7"/>
        <v>1</v>
      </c>
    </row>
    <row r="489" spans="1:4" x14ac:dyDescent="0.25">
      <c r="A489" s="31" t="s">
        <v>24</v>
      </c>
      <c r="B489" s="31" t="s">
        <v>949</v>
      </c>
      <c r="C489" s="28" t="s">
        <v>963</v>
      </c>
      <c r="D489">
        <f t="shared" si="7"/>
        <v>1</v>
      </c>
    </row>
    <row r="490" spans="1:4" x14ac:dyDescent="0.25">
      <c r="A490" s="31" t="s">
        <v>24</v>
      </c>
      <c r="B490" s="31" t="s">
        <v>949</v>
      </c>
      <c r="C490" s="28" t="s">
        <v>964</v>
      </c>
      <c r="D490">
        <f t="shared" si="7"/>
        <v>1</v>
      </c>
    </row>
    <row r="491" spans="1:4" x14ac:dyDescent="0.25">
      <c r="A491" s="31" t="s">
        <v>24</v>
      </c>
      <c r="B491" s="31" t="s">
        <v>949</v>
      </c>
      <c r="C491" s="28" t="s">
        <v>965</v>
      </c>
      <c r="D491">
        <f t="shared" si="7"/>
        <v>1</v>
      </c>
    </row>
    <row r="492" spans="1:4" x14ac:dyDescent="0.25">
      <c r="A492" s="31" t="s">
        <v>24</v>
      </c>
      <c r="B492" s="31" t="s">
        <v>949</v>
      </c>
      <c r="C492" s="28" t="s">
        <v>966</v>
      </c>
      <c r="D492">
        <f t="shared" si="7"/>
        <v>1</v>
      </c>
    </row>
    <row r="493" spans="1:4" x14ac:dyDescent="0.25">
      <c r="A493" s="31" t="s">
        <v>24</v>
      </c>
      <c r="B493" s="31" t="s">
        <v>949</v>
      </c>
      <c r="C493" s="28" t="s">
        <v>967</v>
      </c>
      <c r="D493">
        <f t="shared" si="7"/>
        <v>1</v>
      </c>
    </row>
    <row r="494" spans="1:4" x14ac:dyDescent="0.25">
      <c r="A494" s="31" t="s">
        <v>24</v>
      </c>
      <c r="B494" s="31" t="s">
        <v>949</v>
      </c>
      <c r="C494" s="28" t="s">
        <v>968</v>
      </c>
      <c r="D494">
        <f t="shared" si="7"/>
        <v>1</v>
      </c>
    </row>
    <row r="495" spans="1:4" x14ac:dyDescent="0.25">
      <c r="A495" s="31" t="s">
        <v>24</v>
      </c>
      <c r="B495" s="31" t="s">
        <v>949</v>
      </c>
      <c r="C495" s="28" t="s">
        <v>969</v>
      </c>
      <c r="D495">
        <f t="shared" si="7"/>
        <v>1</v>
      </c>
    </row>
    <row r="496" spans="1:4" x14ac:dyDescent="0.25">
      <c r="A496" s="31" t="s">
        <v>24</v>
      </c>
      <c r="B496" s="31" t="s">
        <v>949</v>
      </c>
      <c r="C496" s="28" t="s">
        <v>970</v>
      </c>
      <c r="D496">
        <f t="shared" si="7"/>
        <v>1</v>
      </c>
    </row>
    <row r="497" spans="1:4" x14ac:dyDescent="0.25">
      <c r="A497" s="31" t="s">
        <v>24</v>
      </c>
      <c r="B497" s="31" t="s">
        <v>949</v>
      </c>
      <c r="C497" s="28" t="s">
        <v>971</v>
      </c>
      <c r="D497">
        <f t="shared" si="7"/>
        <v>1</v>
      </c>
    </row>
    <row r="498" spans="1:4" x14ac:dyDescent="0.25">
      <c r="A498" s="31" t="s">
        <v>24</v>
      </c>
      <c r="B498" s="31" t="s">
        <v>949</v>
      </c>
      <c r="C498" s="28" t="s">
        <v>972</v>
      </c>
      <c r="D498">
        <f t="shared" si="7"/>
        <v>1</v>
      </c>
    </row>
    <row r="499" spans="1:4" x14ac:dyDescent="0.25">
      <c r="A499" s="31" t="s">
        <v>24</v>
      </c>
      <c r="B499" s="31" t="s">
        <v>949</v>
      </c>
      <c r="C499" s="28" t="s">
        <v>973</v>
      </c>
      <c r="D499">
        <f t="shared" si="7"/>
        <v>1</v>
      </c>
    </row>
    <row r="500" spans="1:4" x14ac:dyDescent="0.25">
      <c r="A500" s="31" t="s">
        <v>24</v>
      </c>
      <c r="B500" s="31" t="s">
        <v>949</v>
      </c>
      <c r="C500" s="28" t="s">
        <v>974</v>
      </c>
      <c r="D500">
        <f t="shared" si="7"/>
        <v>1</v>
      </c>
    </row>
    <row r="501" spans="1:4" x14ac:dyDescent="0.25">
      <c r="A501" s="31" t="s">
        <v>24</v>
      </c>
      <c r="B501" s="31" t="s">
        <v>949</v>
      </c>
      <c r="C501" s="28" t="s">
        <v>975</v>
      </c>
      <c r="D501">
        <f t="shared" si="7"/>
        <v>1</v>
      </c>
    </row>
    <row r="502" spans="1:4" x14ac:dyDescent="0.25">
      <c r="A502" s="31" t="s">
        <v>24</v>
      </c>
      <c r="B502" s="31" t="s">
        <v>949</v>
      </c>
      <c r="C502" s="28" t="s">
        <v>976</v>
      </c>
      <c r="D502">
        <f t="shared" si="7"/>
        <v>1</v>
      </c>
    </row>
    <row r="503" spans="1:4" x14ac:dyDescent="0.25">
      <c r="A503" s="31" t="s">
        <v>24</v>
      </c>
      <c r="B503" s="31" t="s">
        <v>949</v>
      </c>
      <c r="C503" s="28" t="s">
        <v>977</v>
      </c>
      <c r="D503">
        <f t="shared" si="7"/>
        <v>1</v>
      </c>
    </row>
    <row r="504" spans="1:4" x14ac:dyDescent="0.25">
      <c r="A504" s="31" t="s">
        <v>24</v>
      </c>
      <c r="B504" s="31" t="s">
        <v>949</v>
      </c>
      <c r="C504" s="28" t="s">
        <v>978</v>
      </c>
      <c r="D504">
        <f t="shared" si="7"/>
        <v>1</v>
      </c>
    </row>
    <row r="505" spans="1:4" x14ac:dyDescent="0.25">
      <c r="A505" s="31" t="s">
        <v>24</v>
      </c>
      <c r="B505" s="31" t="s">
        <v>949</v>
      </c>
      <c r="C505" s="28" t="s">
        <v>979</v>
      </c>
      <c r="D505">
        <f t="shared" si="7"/>
        <v>1</v>
      </c>
    </row>
    <row r="506" spans="1:4" x14ac:dyDescent="0.25">
      <c r="A506" s="31" t="s">
        <v>24</v>
      </c>
      <c r="B506" s="31" t="s">
        <v>949</v>
      </c>
      <c r="C506" s="28" t="s">
        <v>980</v>
      </c>
      <c r="D506">
        <f t="shared" si="7"/>
        <v>1</v>
      </c>
    </row>
    <row r="507" spans="1:4" x14ac:dyDescent="0.25">
      <c r="A507" s="31" t="s">
        <v>24</v>
      </c>
      <c r="B507" s="31" t="s">
        <v>949</v>
      </c>
      <c r="C507" s="28" t="s">
        <v>981</v>
      </c>
      <c r="D507">
        <f t="shared" si="7"/>
        <v>1</v>
      </c>
    </row>
    <row r="508" spans="1:4" x14ac:dyDescent="0.25">
      <c r="A508" s="31" t="s">
        <v>24</v>
      </c>
      <c r="B508" s="31" t="s">
        <v>949</v>
      </c>
      <c r="C508" s="28" t="s">
        <v>982</v>
      </c>
      <c r="D508">
        <f t="shared" si="7"/>
        <v>1</v>
      </c>
    </row>
    <row r="509" spans="1:4" x14ac:dyDescent="0.25">
      <c r="A509" s="31" t="s">
        <v>24</v>
      </c>
      <c r="B509" s="31" t="s">
        <v>949</v>
      </c>
      <c r="C509" s="28" t="s">
        <v>983</v>
      </c>
      <c r="D509">
        <f t="shared" si="7"/>
        <v>1</v>
      </c>
    </row>
    <row r="510" spans="1:4" x14ac:dyDescent="0.25">
      <c r="A510" s="31" t="s">
        <v>24</v>
      </c>
      <c r="B510" s="31" t="s">
        <v>949</v>
      </c>
      <c r="C510" s="28" t="s">
        <v>984</v>
      </c>
      <c r="D510">
        <f t="shared" si="7"/>
        <v>1</v>
      </c>
    </row>
    <row r="511" spans="1:4" x14ac:dyDescent="0.25">
      <c r="A511" s="31" t="s">
        <v>24</v>
      </c>
      <c r="B511" s="31" t="s">
        <v>949</v>
      </c>
      <c r="C511" s="28" t="s">
        <v>985</v>
      </c>
      <c r="D511">
        <f t="shared" si="7"/>
        <v>1</v>
      </c>
    </row>
    <row r="512" spans="1:4" x14ac:dyDescent="0.25">
      <c r="A512" s="31" t="s">
        <v>24</v>
      </c>
      <c r="B512" s="31" t="s">
        <v>949</v>
      </c>
      <c r="C512" s="28" t="s">
        <v>986</v>
      </c>
      <c r="D512">
        <f t="shared" si="7"/>
        <v>1</v>
      </c>
    </row>
    <row r="513" spans="1:4" x14ac:dyDescent="0.25">
      <c r="A513" s="31" t="s">
        <v>24</v>
      </c>
      <c r="B513" s="31" t="s">
        <v>949</v>
      </c>
      <c r="C513" s="28" t="s">
        <v>987</v>
      </c>
      <c r="D513">
        <f t="shared" si="7"/>
        <v>1</v>
      </c>
    </row>
    <row r="514" spans="1:4" x14ac:dyDescent="0.25">
      <c r="A514" s="31" t="s">
        <v>24</v>
      </c>
      <c r="B514" s="31" t="s">
        <v>949</v>
      </c>
      <c r="C514" s="28" t="s">
        <v>988</v>
      </c>
      <c r="D514">
        <f t="shared" si="7"/>
        <v>1</v>
      </c>
    </row>
    <row r="515" spans="1:4" x14ac:dyDescent="0.25">
      <c r="A515" s="31" t="s">
        <v>24</v>
      </c>
      <c r="B515" s="31" t="s">
        <v>949</v>
      </c>
      <c r="C515" s="28" t="s">
        <v>989</v>
      </c>
      <c r="D515">
        <f t="shared" si="7"/>
        <v>1</v>
      </c>
    </row>
    <row r="516" spans="1:4" x14ac:dyDescent="0.25">
      <c r="A516" s="31" t="s">
        <v>24</v>
      </c>
      <c r="B516" s="31" t="s">
        <v>949</v>
      </c>
      <c r="C516" s="28" t="s">
        <v>990</v>
      </c>
      <c r="D516">
        <f t="shared" ref="D516:D579" si="8">COUNTIF($C$3:$C$653,C516)</f>
        <v>1</v>
      </c>
    </row>
    <row r="517" spans="1:4" x14ac:dyDescent="0.25">
      <c r="A517" s="31" t="s">
        <v>24</v>
      </c>
      <c r="B517" s="31" t="s">
        <v>949</v>
      </c>
      <c r="C517" s="28" t="s">
        <v>991</v>
      </c>
      <c r="D517">
        <f t="shared" si="8"/>
        <v>1</v>
      </c>
    </row>
    <row r="518" spans="1:4" x14ac:dyDescent="0.25">
      <c r="A518" s="31" t="s">
        <v>24</v>
      </c>
      <c r="B518" s="31" t="s">
        <v>949</v>
      </c>
      <c r="C518" s="28" t="s">
        <v>992</v>
      </c>
      <c r="D518">
        <f t="shared" si="8"/>
        <v>1</v>
      </c>
    </row>
    <row r="519" spans="1:4" x14ac:dyDescent="0.25">
      <c r="A519" s="31" t="s">
        <v>24</v>
      </c>
      <c r="B519" s="31" t="s">
        <v>949</v>
      </c>
      <c r="C519" s="28" t="s">
        <v>993</v>
      </c>
      <c r="D519">
        <f t="shared" si="8"/>
        <v>1</v>
      </c>
    </row>
    <row r="520" spans="1:4" x14ac:dyDescent="0.25">
      <c r="A520" s="31" t="s">
        <v>24</v>
      </c>
      <c r="B520" s="31" t="s">
        <v>949</v>
      </c>
      <c r="C520" s="27" t="s">
        <v>994</v>
      </c>
      <c r="D520">
        <f t="shared" si="8"/>
        <v>1</v>
      </c>
    </row>
    <row r="521" spans="1:4" x14ac:dyDescent="0.25">
      <c r="A521" s="31" t="s">
        <v>24</v>
      </c>
      <c r="B521" s="31" t="s">
        <v>949</v>
      </c>
      <c r="C521" s="27" t="s">
        <v>995</v>
      </c>
      <c r="D521">
        <f t="shared" si="8"/>
        <v>1</v>
      </c>
    </row>
    <row r="522" spans="1:4" x14ac:dyDescent="0.25">
      <c r="A522" s="31" t="s">
        <v>24</v>
      </c>
      <c r="B522" s="31" t="s">
        <v>949</v>
      </c>
      <c r="C522" s="27" t="s">
        <v>996</v>
      </c>
      <c r="D522">
        <f t="shared" si="8"/>
        <v>1</v>
      </c>
    </row>
    <row r="523" spans="1:4" x14ac:dyDescent="0.25">
      <c r="A523" s="31" t="s">
        <v>24</v>
      </c>
      <c r="B523" s="31" t="s">
        <v>949</v>
      </c>
      <c r="C523" s="27" t="s">
        <v>997</v>
      </c>
      <c r="D523">
        <f t="shared" si="8"/>
        <v>1</v>
      </c>
    </row>
    <row r="524" spans="1:4" x14ac:dyDescent="0.25">
      <c r="A524" s="31" t="s">
        <v>24</v>
      </c>
      <c r="B524" s="31" t="s">
        <v>949</v>
      </c>
      <c r="C524" s="27" t="s">
        <v>998</v>
      </c>
      <c r="D524">
        <f t="shared" si="8"/>
        <v>1</v>
      </c>
    </row>
    <row r="525" spans="1:4" x14ac:dyDescent="0.25">
      <c r="A525" s="31" t="s">
        <v>24</v>
      </c>
      <c r="B525" s="31" t="s">
        <v>949</v>
      </c>
      <c r="C525" s="27" t="s">
        <v>999</v>
      </c>
      <c r="D525">
        <f t="shared" si="8"/>
        <v>1</v>
      </c>
    </row>
    <row r="526" spans="1:4" x14ac:dyDescent="0.25">
      <c r="A526" s="31" t="s">
        <v>24</v>
      </c>
      <c r="B526" s="31" t="s">
        <v>949</v>
      </c>
      <c r="C526" s="27" t="s">
        <v>1000</v>
      </c>
      <c r="D526">
        <f t="shared" si="8"/>
        <v>1</v>
      </c>
    </row>
    <row r="527" spans="1:4" x14ac:dyDescent="0.25">
      <c r="A527" s="25" t="s">
        <v>151</v>
      </c>
      <c r="B527" s="25" t="s">
        <v>1001</v>
      </c>
      <c r="C527" s="26" t="s">
        <v>1002</v>
      </c>
      <c r="D527">
        <f t="shared" si="8"/>
        <v>1</v>
      </c>
    </row>
    <row r="528" spans="1:4" x14ac:dyDescent="0.25">
      <c r="A528" s="31" t="s">
        <v>151</v>
      </c>
      <c r="B528" s="31" t="s">
        <v>1001</v>
      </c>
      <c r="C528" s="27" t="s">
        <v>1003</v>
      </c>
      <c r="D528">
        <f t="shared" si="8"/>
        <v>1</v>
      </c>
    </row>
    <row r="529" spans="1:4" x14ac:dyDescent="0.25">
      <c r="A529" s="31" t="s">
        <v>151</v>
      </c>
      <c r="B529" s="31" t="s">
        <v>1001</v>
      </c>
      <c r="C529" s="27" t="s">
        <v>1004</v>
      </c>
      <c r="D529">
        <f t="shared" si="8"/>
        <v>1</v>
      </c>
    </row>
    <row r="530" spans="1:4" x14ac:dyDescent="0.25">
      <c r="A530" s="31" t="s">
        <v>151</v>
      </c>
      <c r="B530" s="31" t="s">
        <v>1001</v>
      </c>
      <c r="C530" s="27" t="s">
        <v>1005</v>
      </c>
      <c r="D530">
        <f t="shared" si="8"/>
        <v>1</v>
      </c>
    </row>
    <row r="531" spans="1:4" x14ac:dyDescent="0.25">
      <c r="A531" s="31" t="s">
        <v>151</v>
      </c>
      <c r="B531" s="31" t="s">
        <v>1001</v>
      </c>
      <c r="C531" s="27" t="s">
        <v>1006</v>
      </c>
      <c r="D531">
        <f t="shared" si="8"/>
        <v>1</v>
      </c>
    </row>
    <row r="532" spans="1:4" x14ac:dyDescent="0.25">
      <c r="A532" s="31" t="s">
        <v>151</v>
      </c>
      <c r="B532" s="25" t="s">
        <v>249</v>
      </c>
      <c r="C532" s="26" t="s">
        <v>1007</v>
      </c>
      <c r="D532">
        <f t="shared" si="8"/>
        <v>1</v>
      </c>
    </row>
    <row r="533" spans="1:4" x14ac:dyDescent="0.25">
      <c r="A533" s="31" t="s">
        <v>151</v>
      </c>
      <c r="B533" s="31" t="s">
        <v>249</v>
      </c>
      <c r="C533" s="27" t="s">
        <v>1008</v>
      </c>
      <c r="D533">
        <f t="shared" si="8"/>
        <v>1</v>
      </c>
    </row>
    <row r="534" spans="1:4" x14ac:dyDescent="0.25">
      <c r="A534" s="31" t="s">
        <v>151</v>
      </c>
      <c r="B534" s="31" t="s">
        <v>249</v>
      </c>
      <c r="C534" s="27" t="s">
        <v>1009</v>
      </c>
      <c r="D534">
        <f t="shared" si="8"/>
        <v>1</v>
      </c>
    </row>
    <row r="535" spans="1:4" x14ac:dyDescent="0.25">
      <c r="A535" s="31" t="s">
        <v>151</v>
      </c>
      <c r="B535" s="31" t="s">
        <v>249</v>
      </c>
      <c r="C535" s="27" t="s">
        <v>1010</v>
      </c>
      <c r="D535">
        <f t="shared" si="8"/>
        <v>1</v>
      </c>
    </row>
    <row r="536" spans="1:4" x14ac:dyDescent="0.25">
      <c r="A536" s="31" t="s">
        <v>151</v>
      </c>
      <c r="B536" s="31" t="s">
        <v>249</v>
      </c>
      <c r="C536" s="27" t="s">
        <v>1011</v>
      </c>
      <c r="D536">
        <f t="shared" si="8"/>
        <v>1</v>
      </c>
    </row>
    <row r="537" spans="1:4" x14ac:dyDescent="0.25">
      <c r="A537" s="31" t="s">
        <v>151</v>
      </c>
      <c r="B537" s="31" t="s">
        <v>249</v>
      </c>
      <c r="C537" s="27" t="s">
        <v>1012</v>
      </c>
      <c r="D537">
        <f t="shared" si="8"/>
        <v>1</v>
      </c>
    </row>
    <row r="538" spans="1:4" x14ac:dyDescent="0.25">
      <c r="A538" s="31" t="s">
        <v>151</v>
      </c>
      <c r="B538" s="31" t="s">
        <v>249</v>
      </c>
      <c r="C538" s="27" t="s">
        <v>1013</v>
      </c>
      <c r="D538">
        <f t="shared" si="8"/>
        <v>1</v>
      </c>
    </row>
    <row r="539" spans="1:4" x14ac:dyDescent="0.25">
      <c r="A539" s="31" t="s">
        <v>151</v>
      </c>
      <c r="B539" s="31" t="s">
        <v>249</v>
      </c>
      <c r="C539" s="27" t="s">
        <v>1014</v>
      </c>
      <c r="D539">
        <f t="shared" si="8"/>
        <v>1</v>
      </c>
    </row>
    <row r="540" spans="1:4" x14ac:dyDescent="0.25">
      <c r="A540" s="31" t="s">
        <v>151</v>
      </c>
      <c r="B540" s="31" t="s">
        <v>249</v>
      </c>
      <c r="C540" s="27" t="s">
        <v>1015</v>
      </c>
      <c r="D540">
        <f t="shared" si="8"/>
        <v>1</v>
      </c>
    </row>
    <row r="541" spans="1:4" x14ac:dyDescent="0.25">
      <c r="A541" s="31" t="s">
        <v>151</v>
      </c>
      <c r="B541" s="31" t="s">
        <v>249</v>
      </c>
      <c r="C541" s="27" t="s">
        <v>1016</v>
      </c>
      <c r="D541">
        <f t="shared" si="8"/>
        <v>1</v>
      </c>
    </row>
    <row r="542" spans="1:4" x14ac:dyDescent="0.25">
      <c r="A542" s="31" t="s">
        <v>151</v>
      </c>
      <c r="B542" s="31" t="s">
        <v>249</v>
      </c>
      <c r="C542" s="27" t="s">
        <v>1017</v>
      </c>
      <c r="D542">
        <f t="shared" si="8"/>
        <v>1</v>
      </c>
    </row>
    <row r="543" spans="1:4" x14ac:dyDescent="0.25">
      <c r="A543" s="31" t="s">
        <v>151</v>
      </c>
      <c r="B543" s="31" t="s">
        <v>249</v>
      </c>
      <c r="C543" s="27" t="s">
        <v>1018</v>
      </c>
      <c r="D543">
        <f t="shared" si="8"/>
        <v>1</v>
      </c>
    </row>
    <row r="544" spans="1:4" x14ac:dyDescent="0.25">
      <c r="A544" s="31" t="s">
        <v>151</v>
      </c>
      <c r="B544" s="31" t="s">
        <v>249</v>
      </c>
      <c r="C544" s="27" t="s">
        <v>1019</v>
      </c>
      <c r="D544">
        <f t="shared" si="8"/>
        <v>1</v>
      </c>
    </row>
    <row r="545" spans="1:4" x14ac:dyDescent="0.25">
      <c r="A545" s="31" t="s">
        <v>151</v>
      </c>
      <c r="B545" s="31" t="s">
        <v>249</v>
      </c>
      <c r="C545" s="27" t="s">
        <v>1020</v>
      </c>
      <c r="D545">
        <f t="shared" si="8"/>
        <v>1</v>
      </c>
    </row>
    <row r="546" spans="1:4" x14ac:dyDescent="0.25">
      <c r="A546" s="31" t="s">
        <v>151</v>
      </c>
      <c r="B546" s="31" t="s">
        <v>249</v>
      </c>
      <c r="C546" s="27" t="s">
        <v>1021</v>
      </c>
      <c r="D546">
        <f t="shared" si="8"/>
        <v>1</v>
      </c>
    </row>
    <row r="547" spans="1:4" x14ac:dyDescent="0.25">
      <c r="A547" s="31" t="s">
        <v>151</v>
      </c>
      <c r="B547" s="31" t="s">
        <v>249</v>
      </c>
      <c r="C547" s="27" t="s">
        <v>1022</v>
      </c>
      <c r="D547">
        <f t="shared" si="8"/>
        <v>1</v>
      </c>
    </row>
    <row r="548" spans="1:4" x14ac:dyDescent="0.25">
      <c r="A548" s="31" t="s">
        <v>151</v>
      </c>
      <c r="B548" s="25" t="s">
        <v>151</v>
      </c>
      <c r="C548" s="26" t="s">
        <v>1023</v>
      </c>
      <c r="D548">
        <f t="shared" si="8"/>
        <v>1</v>
      </c>
    </row>
    <row r="549" spans="1:4" x14ac:dyDescent="0.25">
      <c r="A549" s="31" t="s">
        <v>151</v>
      </c>
      <c r="B549" s="31" t="s">
        <v>151</v>
      </c>
      <c r="C549" s="27" t="s">
        <v>1024</v>
      </c>
      <c r="D549">
        <f t="shared" si="8"/>
        <v>1</v>
      </c>
    </row>
    <row r="550" spans="1:4" x14ac:dyDescent="0.25">
      <c r="A550" s="31" t="s">
        <v>151</v>
      </c>
      <c r="B550" s="31" t="s">
        <v>151</v>
      </c>
      <c r="C550" s="27" t="s">
        <v>1025</v>
      </c>
      <c r="D550">
        <f t="shared" si="8"/>
        <v>1</v>
      </c>
    </row>
    <row r="551" spans="1:4" x14ac:dyDescent="0.25">
      <c r="A551" s="31" t="s">
        <v>151</v>
      </c>
      <c r="B551" s="31" t="s">
        <v>151</v>
      </c>
      <c r="C551" s="27" t="s">
        <v>1026</v>
      </c>
      <c r="D551">
        <f t="shared" si="8"/>
        <v>1</v>
      </c>
    </row>
    <row r="552" spans="1:4" x14ac:dyDescent="0.25">
      <c r="A552" s="31" t="s">
        <v>151</v>
      </c>
      <c r="B552" s="31" t="s">
        <v>151</v>
      </c>
      <c r="C552" s="27" t="s">
        <v>1027</v>
      </c>
      <c r="D552">
        <f t="shared" si="8"/>
        <v>1</v>
      </c>
    </row>
    <row r="553" spans="1:4" x14ac:dyDescent="0.25">
      <c r="A553" s="31" t="s">
        <v>151</v>
      </c>
      <c r="B553" s="31" t="s">
        <v>151</v>
      </c>
      <c r="C553" s="27" t="s">
        <v>1028</v>
      </c>
      <c r="D553">
        <f t="shared" si="8"/>
        <v>1</v>
      </c>
    </row>
    <row r="554" spans="1:4" x14ac:dyDescent="0.25">
      <c r="A554" s="31" t="s">
        <v>151</v>
      </c>
      <c r="B554" s="31" t="s">
        <v>151</v>
      </c>
      <c r="C554" s="27" t="s">
        <v>1029</v>
      </c>
      <c r="D554">
        <f t="shared" si="8"/>
        <v>1</v>
      </c>
    </row>
    <row r="555" spans="1:4" x14ac:dyDescent="0.25">
      <c r="A555" s="31" t="s">
        <v>151</v>
      </c>
      <c r="B555" s="31" t="s">
        <v>151</v>
      </c>
      <c r="C555" s="27" t="s">
        <v>1030</v>
      </c>
      <c r="D555">
        <f t="shared" si="8"/>
        <v>1</v>
      </c>
    </row>
    <row r="556" spans="1:4" x14ac:dyDescent="0.25">
      <c r="A556" s="31" t="s">
        <v>151</v>
      </c>
      <c r="B556" s="31" t="s">
        <v>151</v>
      </c>
      <c r="C556" s="27" t="s">
        <v>1031</v>
      </c>
      <c r="D556">
        <f t="shared" si="8"/>
        <v>1</v>
      </c>
    </row>
    <row r="557" spans="1:4" x14ac:dyDescent="0.25">
      <c r="A557" s="31" t="s">
        <v>151</v>
      </c>
      <c r="B557" s="31" t="s">
        <v>151</v>
      </c>
      <c r="C557" s="27" t="s">
        <v>1032</v>
      </c>
      <c r="D557">
        <f t="shared" si="8"/>
        <v>1</v>
      </c>
    </row>
    <row r="558" spans="1:4" x14ac:dyDescent="0.25">
      <c r="A558" s="31" t="s">
        <v>151</v>
      </c>
      <c r="B558" s="31" t="s">
        <v>151</v>
      </c>
      <c r="C558" s="27" t="s">
        <v>1033</v>
      </c>
      <c r="D558">
        <f t="shared" si="8"/>
        <v>1</v>
      </c>
    </row>
    <row r="559" spans="1:4" x14ac:dyDescent="0.25">
      <c r="A559" s="31" t="s">
        <v>151</v>
      </c>
      <c r="B559" s="31" t="s">
        <v>151</v>
      </c>
      <c r="C559" s="27" t="s">
        <v>1034</v>
      </c>
      <c r="D559">
        <f t="shared" si="8"/>
        <v>1</v>
      </c>
    </row>
    <row r="560" spans="1:4" x14ac:dyDescent="0.25">
      <c r="A560" s="31" t="s">
        <v>151</v>
      </c>
      <c r="B560" s="31" t="s">
        <v>151</v>
      </c>
      <c r="C560" s="27" t="s">
        <v>1035</v>
      </c>
      <c r="D560">
        <f t="shared" si="8"/>
        <v>1</v>
      </c>
    </row>
    <row r="561" spans="1:4" x14ac:dyDescent="0.25">
      <c r="A561" s="31" t="s">
        <v>151</v>
      </c>
      <c r="B561" s="31" t="s">
        <v>151</v>
      </c>
      <c r="C561" s="27" t="s">
        <v>1036</v>
      </c>
      <c r="D561">
        <f t="shared" si="8"/>
        <v>1</v>
      </c>
    </row>
    <row r="562" spans="1:4" x14ac:dyDescent="0.25">
      <c r="A562" s="31" t="s">
        <v>151</v>
      </c>
      <c r="B562" s="31" t="s">
        <v>151</v>
      </c>
      <c r="C562" s="27" t="s">
        <v>1037</v>
      </c>
      <c r="D562">
        <f t="shared" si="8"/>
        <v>1</v>
      </c>
    </row>
    <row r="563" spans="1:4" x14ac:dyDescent="0.25">
      <c r="A563" s="31" t="s">
        <v>151</v>
      </c>
      <c r="B563" s="31" t="s">
        <v>151</v>
      </c>
      <c r="C563" s="27" t="s">
        <v>1038</v>
      </c>
      <c r="D563">
        <f t="shared" si="8"/>
        <v>1</v>
      </c>
    </row>
    <row r="564" spans="1:4" x14ac:dyDescent="0.25">
      <c r="A564" s="31" t="s">
        <v>151</v>
      </c>
      <c r="B564" s="31" t="s">
        <v>151</v>
      </c>
      <c r="C564" s="27" t="s">
        <v>1039</v>
      </c>
      <c r="D564">
        <f t="shared" si="8"/>
        <v>1</v>
      </c>
    </row>
    <row r="565" spans="1:4" x14ac:dyDescent="0.25">
      <c r="A565" s="31" t="s">
        <v>151</v>
      </c>
      <c r="B565" s="25" t="s">
        <v>27</v>
      </c>
      <c r="C565" s="26" t="s">
        <v>1040</v>
      </c>
      <c r="D565">
        <f t="shared" si="8"/>
        <v>1</v>
      </c>
    </row>
    <row r="566" spans="1:4" x14ac:dyDescent="0.25">
      <c r="A566" s="31" t="s">
        <v>151</v>
      </c>
      <c r="B566" s="31" t="s">
        <v>27</v>
      </c>
      <c r="C566" s="27" t="s">
        <v>1041</v>
      </c>
      <c r="D566">
        <f t="shared" si="8"/>
        <v>1</v>
      </c>
    </row>
    <row r="567" spans="1:4" x14ac:dyDescent="0.25">
      <c r="A567" s="31" t="s">
        <v>151</v>
      </c>
      <c r="B567" s="31" t="s">
        <v>27</v>
      </c>
      <c r="C567" s="27" t="s">
        <v>1042</v>
      </c>
      <c r="D567">
        <f t="shared" si="8"/>
        <v>1</v>
      </c>
    </row>
    <row r="568" spans="1:4" x14ac:dyDescent="0.25">
      <c r="A568" s="31" t="s">
        <v>151</v>
      </c>
      <c r="B568" s="31" t="s">
        <v>27</v>
      </c>
      <c r="C568" s="27" t="s">
        <v>1043</v>
      </c>
      <c r="D568">
        <f t="shared" si="8"/>
        <v>1</v>
      </c>
    </row>
    <row r="569" spans="1:4" x14ac:dyDescent="0.25">
      <c r="A569" s="31" t="s">
        <v>151</v>
      </c>
      <c r="B569" s="31" t="s">
        <v>27</v>
      </c>
      <c r="C569" s="27" t="s">
        <v>1044</v>
      </c>
      <c r="D569">
        <f t="shared" si="8"/>
        <v>1</v>
      </c>
    </row>
    <row r="570" spans="1:4" x14ac:dyDescent="0.25">
      <c r="A570" s="31" t="s">
        <v>151</v>
      </c>
      <c r="B570" s="31" t="s">
        <v>27</v>
      </c>
      <c r="C570" s="27" t="s">
        <v>1045</v>
      </c>
      <c r="D570">
        <f t="shared" si="8"/>
        <v>1</v>
      </c>
    </row>
    <row r="571" spans="1:4" x14ac:dyDescent="0.25">
      <c r="A571" s="31" t="s">
        <v>151</v>
      </c>
      <c r="B571" s="31" t="s">
        <v>27</v>
      </c>
      <c r="C571" s="27" t="s">
        <v>1046</v>
      </c>
      <c r="D571">
        <f t="shared" si="8"/>
        <v>1</v>
      </c>
    </row>
    <row r="572" spans="1:4" x14ac:dyDescent="0.25">
      <c r="A572" s="25" t="s">
        <v>167</v>
      </c>
      <c r="B572" s="25" t="s">
        <v>14</v>
      </c>
      <c r="C572" s="26" t="s">
        <v>1047</v>
      </c>
      <c r="D572">
        <f t="shared" si="8"/>
        <v>1</v>
      </c>
    </row>
    <row r="573" spans="1:4" x14ac:dyDescent="0.25">
      <c r="A573" s="31" t="s">
        <v>167</v>
      </c>
      <c r="B573" s="31" t="s">
        <v>14</v>
      </c>
      <c r="C573" s="27" t="s">
        <v>1048</v>
      </c>
      <c r="D573">
        <f t="shared" si="8"/>
        <v>1</v>
      </c>
    </row>
    <row r="574" spans="1:4" x14ac:dyDescent="0.25">
      <c r="A574" s="31" t="s">
        <v>167</v>
      </c>
      <c r="B574" s="31" t="s">
        <v>14</v>
      </c>
      <c r="C574" s="27" t="s">
        <v>1049</v>
      </c>
      <c r="D574">
        <f t="shared" si="8"/>
        <v>1</v>
      </c>
    </row>
    <row r="575" spans="1:4" x14ac:dyDescent="0.25">
      <c r="A575" s="31" t="s">
        <v>167</v>
      </c>
      <c r="B575" s="31" t="s">
        <v>14</v>
      </c>
      <c r="C575" s="27" t="s">
        <v>1050</v>
      </c>
      <c r="D575">
        <f t="shared" si="8"/>
        <v>1</v>
      </c>
    </row>
    <row r="576" spans="1:4" x14ac:dyDescent="0.25">
      <c r="A576" s="31" t="s">
        <v>167</v>
      </c>
      <c r="B576" s="31" t="s">
        <v>14</v>
      </c>
      <c r="C576" s="27" t="s">
        <v>1051</v>
      </c>
      <c r="D576">
        <f t="shared" si="8"/>
        <v>1</v>
      </c>
    </row>
    <row r="577" spans="1:4" x14ac:dyDescent="0.25">
      <c r="A577" s="31" t="s">
        <v>167</v>
      </c>
      <c r="B577" s="25" t="s">
        <v>1052</v>
      </c>
      <c r="C577" s="26" t="s">
        <v>1053</v>
      </c>
      <c r="D577">
        <f t="shared" si="8"/>
        <v>1</v>
      </c>
    </row>
    <row r="578" spans="1:4" x14ac:dyDescent="0.25">
      <c r="A578" s="31" t="s">
        <v>167</v>
      </c>
      <c r="B578" s="31" t="s">
        <v>1052</v>
      </c>
      <c r="C578" s="27" t="s">
        <v>1054</v>
      </c>
      <c r="D578">
        <f t="shared" si="8"/>
        <v>1</v>
      </c>
    </row>
    <row r="579" spans="1:4" x14ac:dyDescent="0.25">
      <c r="A579" s="31" t="s">
        <v>167</v>
      </c>
      <c r="B579" s="31" t="s">
        <v>1052</v>
      </c>
      <c r="C579" s="27" t="s">
        <v>1055</v>
      </c>
      <c r="D579">
        <f t="shared" si="8"/>
        <v>1</v>
      </c>
    </row>
    <row r="580" spans="1:4" x14ac:dyDescent="0.25">
      <c r="A580" s="31" t="s">
        <v>167</v>
      </c>
      <c r="B580" s="31" t="s">
        <v>1052</v>
      </c>
      <c r="C580" s="27" t="s">
        <v>1056</v>
      </c>
      <c r="D580">
        <f t="shared" ref="D580:D643" si="9">COUNTIF($C$3:$C$653,C580)</f>
        <v>1</v>
      </c>
    </row>
    <row r="581" spans="1:4" x14ac:dyDescent="0.25">
      <c r="A581" s="31" t="s">
        <v>167</v>
      </c>
      <c r="B581" s="31" t="s">
        <v>1052</v>
      </c>
      <c r="C581" s="27" t="s">
        <v>1057</v>
      </c>
      <c r="D581">
        <f t="shared" si="9"/>
        <v>1</v>
      </c>
    </row>
    <row r="582" spans="1:4" x14ac:dyDescent="0.25">
      <c r="A582" s="31" t="s">
        <v>167</v>
      </c>
      <c r="B582" s="31" t="s">
        <v>1052</v>
      </c>
      <c r="C582" s="27" t="s">
        <v>1058</v>
      </c>
      <c r="D582">
        <f t="shared" si="9"/>
        <v>1</v>
      </c>
    </row>
    <row r="583" spans="1:4" x14ac:dyDescent="0.25">
      <c r="A583" s="31" t="s">
        <v>167</v>
      </c>
      <c r="B583" s="31" t="s">
        <v>1052</v>
      </c>
      <c r="C583" s="27" t="s">
        <v>1059</v>
      </c>
      <c r="D583">
        <f t="shared" si="9"/>
        <v>1</v>
      </c>
    </row>
    <row r="584" spans="1:4" x14ac:dyDescent="0.25">
      <c r="A584" s="31" t="s">
        <v>167</v>
      </c>
      <c r="B584" s="31" t="s">
        <v>1052</v>
      </c>
      <c r="C584" s="27" t="s">
        <v>1060</v>
      </c>
      <c r="D584">
        <f t="shared" si="9"/>
        <v>1</v>
      </c>
    </row>
    <row r="585" spans="1:4" x14ac:dyDescent="0.25">
      <c r="A585" s="31" t="s">
        <v>167</v>
      </c>
      <c r="B585" s="31" t="s">
        <v>1052</v>
      </c>
      <c r="C585" s="27" t="s">
        <v>184</v>
      </c>
      <c r="D585">
        <f t="shared" si="9"/>
        <v>1</v>
      </c>
    </row>
    <row r="586" spans="1:4" x14ac:dyDescent="0.25">
      <c r="A586" s="31" t="s">
        <v>167</v>
      </c>
      <c r="B586" s="31" t="s">
        <v>1052</v>
      </c>
      <c r="C586" s="27" t="s">
        <v>1061</v>
      </c>
      <c r="D586">
        <f t="shared" si="9"/>
        <v>1</v>
      </c>
    </row>
    <row r="587" spans="1:4" x14ac:dyDescent="0.25">
      <c r="A587" s="31" t="s">
        <v>167</v>
      </c>
      <c r="B587" s="25" t="s">
        <v>1062</v>
      </c>
      <c r="C587" s="26" t="s">
        <v>1063</v>
      </c>
      <c r="D587">
        <f t="shared" si="9"/>
        <v>1</v>
      </c>
    </row>
    <row r="588" spans="1:4" x14ac:dyDescent="0.25">
      <c r="A588" s="31" t="s">
        <v>167</v>
      </c>
      <c r="B588" s="31" t="s">
        <v>1062</v>
      </c>
      <c r="C588" s="27" t="s">
        <v>1064</v>
      </c>
      <c r="D588">
        <f t="shared" si="9"/>
        <v>1</v>
      </c>
    </row>
    <row r="589" spans="1:4" x14ac:dyDescent="0.25">
      <c r="A589" s="31" t="s">
        <v>167</v>
      </c>
      <c r="B589" s="31" t="s">
        <v>1062</v>
      </c>
      <c r="C589" s="27" t="s">
        <v>508</v>
      </c>
      <c r="D589">
        <f t="shared" si="9"/>
        <v>1</v>
      </c>
    </row>
    <row r="590" spans="1:4" x14ac:dyDescent="0.25">
      <c r="A590" s="31" t="s">
        <v>167</v>
      </c>
      <c r="B590" s="31" t="s">
        <v>1062</v>
      </c>
      <c r="C590" s="27" t="s">
        <v>509</v>
      </c>
      <c r="D590">
        <f t="shared" si="9"/>
        <v>1</v>
      </c>
    </row>
    <row r="591" spans="1:4" x14ac:dyDescent="0.25">
      <c r="A591" s="31" t="s">
        <v>167</v>
      </c>
      <c r="B591" s="31" t="s">
        <v>1062</v>
      </c>
      <c r="C591" s="27" t="s">
        <v>511</v>
      </c>
      <c r="D591">
        <f t="shared" si="9"/>
        <v>1</v>
      </c>
    </row>
    <row r="592" spans="1:4" x14ac:dyDescent="0.25">
      <c r="A592" s="31" t="s">
        <v>167</v>
      </c>
      <c r="B592" s="31" t="s">
        <v>1062</v>
      </c>
      <c r="C592" s="27" t="s">
        <v>1065</v>
      </c>
      <c r="D592">
        <f t="shared" si="9"/>
        <v>1</v>
      </c>
    </row>
    <row r="593" spans="1:4" x14ac:dyDescent="0.25">
      <c r="A593" s="31" t="s">
        <v>167</v>
      </c>
      <c r="B593" s="31" t="s">
        <v>1062</v>
      </c>
      <c r="C593" s="27" t="s">
        <v>512</v>
      </c>
      <c r="D593">
        <f t="shared" si="9"/>
        <v>1</v>
      </c>
    </row>
    <row r="594" spans="1:4" x14ac:dyDescent="0.25">
      <c r="A594" s="31" t="s">
        <v>167</v>
      </c>
      <c r="B594" s="25" t="s">
        <v>1066</v>
      </c>
      <c r="C594" s="26" t="s">
        <v>1067</v>
      </c>
      <c r="D594">
        <f t="shared" si="9"/>
        <v>1</v>
      </c>
    </row>
    <row r="595" spans="1:4" x14ac:dyDescent="0.25">
      <c r="A595" s="31" t="s">
        <v>167</v>
      </c>
      <c r="B595" s="31" t="s">
        <v>1066</v>
      </c>
      <c r="C595" s="27" t="s">
        <v>1068</v>
      </c>
      <c r="D595">
        <f t="shared" si="9"/>
        <v>1</v>
      </c>
    </row>
    <row r="596" spans="1:4" x14ac:dyDescent="0.25">
      <c r="A596" s="31" t="s">
        <v>167</v>
      </c>
      <c r="B596" s="31" t="s">
        <v>1066</v>
      </c>
      <c r="C596" s="27" t="s">
        <v>1069</v>
      </c>
      <c r="D596">
        <f t="shared" si="9"/>
        <v>1</v>
      </c>
    </row>
    <row r="597" spans="1:4" x14ac:dyDescent="0.25">
      <c r="A597" s="31" t="s">
        <v>167</v>
      </c>
      <c r="B597" s="31" t="s">
        <v>1066</v>
      </c>
      <c r="C597" s="27" t="s">
        <v>1070</v>
      </c>
      <c r="D597">
        <f t="shared" si="9"/>
        <v>1</v>
      </c>
    </row>
    <row r="598" spans="1:4" x14ac:dyDescent="0.25">
      <c r="A598" s="31" t="s">
        <v>167</v>
      </c>
      <c r="B598" s="31" t="s">
        <v>1066</v>
      </c>
      <c r="C598" s="27" t="s">
        <v>1071</v>
      </c>
      <c r="D598">
        <f t="shared" si="9"/>
        <v>1</v>
      </c>
    </row>
    <row r="599" spans="1:4" x14ac:dyDescent="0.25">
      <c r="A599" s="31" t="s">
        <v>167</v>
      </c>
      <c r="B599" s="31" t="s">
        <v>1066</v>
      </c>
      <c r="C599" s="27" t="s">
        <v>1072</v>
      </c>
      <c r="D599">
        <f t="shared" si="9"/>
        <v>1</v>
      </c>
    </row>
    <row r="600" spans="1:4" x14ac:dyDescent="0.25">
      <c r="A600" s="31" t="s">
        <v>167</v>
      </c>
      <c r="B600" s="31" t="s">
        <v>1066</v>
      </c>
      <c r="C600" s="27" t="s">
        <v>1073</v>
      </c>
      <c r="D600">
        <f t="shared" si="9"/>
        <v>1</v>
      </c>
    </row>
    <row r="601" spans="1:4" x14ac:dyDescent="0.25">
      <c r="A601" s="31" t="s">
        <v>167</v>
      </c>
      <c r="B601" s="25" t="s">
        <v>1074</v>
      </c>
      <c r="C601" s="26" t="s">
        <v>1075</v>
      </c>
      <c r="D601">
        <f t="shared" si="9"/>
        <v>1</v>
      </c>
    </row>
    <row r="602" spans="1:4" x14ac:dyDescent="0.25">
      <c r="A602" s="31" t="s">
        <v>167</v>
      </c>
      <c r="B602" s="31" t="s">
        <v>1074</v>
      </c>
      <c r="C602" s="27" t="s">
        <v>1076</v>
      </c>
      <c r="D602">
        <f t="shared" si="9"/>
        <v>1</v>
      </c>
    </row>
    <row r="603" spans="1:4" x14ac:dyDescent="0.25">
      <c r="A603" s="31" t="s">
        <v>167</v>
      </c>
      <c r="B603" s="31" t="s">
        <v>1074</v>
      </c>
      <c r="C603" s="27" t="s">
        <v>1077</v>
      </c>
      <c r="D603">
        <f t="shared" si="9"/>
        <v>1</v>
      </c>
    </row>
    <row r="604" spans="1:4" x14ac:dyDescent="0.25">
      <c r="A604" s="31" t="s">
        <v>167</v>
      </c>
      <c r="B604" s="31" t="s">
        <v>1074</v>
      </c>
      <c r="C604" s="27" t="s">
        <v>1078</v>
      </c>
      <c r="D604">
        <f t="shared" si="9"/>
        <v>1</v>
      </c>
    </row>
    <row r="605" spans="1:4" x14ac:dyDescent="0.25">
      <c r="A605" s="31" t="s">
        <v>167</v>
      </c>
      <c r="B605" s="31" t="s">
        <v>1074</v>
      </c>
      <c r="C605" s="27" t="s">
        <v>1079</v>
      </c>
      <c r="D605">
        <f t="shared" si="9"/>
        <v>1</v>
      </c>
    </row>
    <row r="606" spans="1:4" x14ac:dyDescent="0.25">
      <c r="A606" s="31" t="s">
        <v>167</v>
      </c>
      <c r="B606" s="31" t="s">
        <v>1074</v>
      </c>
      <c r="C606" s="27" t="s">
        <v>1080</v>
      </c>
      <c r="D606">
        <f t="shared" si="9"/>
        <v>1</v>
      </c>
    </row>
    <row r="607" spans="1:4" x14ac:dyDescent="0.25">
      <c r="A607" s="31" t="s">
        <v>167</v>
      </c>
      <c r="B607" s="31" t="s">
        <v>1074</v>
      </c>
      <c r="C607" s="27" t="s">
        <v>1081</v>
      </c>
      <c r="D607">
        <f t="shared" si="9"/>
        <v>1</v>
      </c>
    </row>
    <row r="608" spans="1:4" x14ac:dyDescent="0.25">
      <c r="A608" s="31" t="s">
        <v>167</v>
      </c>
      <c r="B608" s="31" t="s">
        <v>1074</v>
      </c>
      <c r="C608" s="27" t="s">
        <v>1082</v>
      </c>
      <c r="D608">
        <f t="shared" si="9"/>
        <v>1</v>
      </c>
    </row>
    <row r="609" spans="1:4" x14ac:dyDescent="0.25">
      <c r="A609" s="31" t="s">
        <v>167</v>
      </c>
      <c r="B609" s="31" t="s">
        <v>1074</v>
      </c>
      <c r="C609" s="27" t="s">
        <v>1083</v>
      </c>
      <c r="D609">
        <f t="shared" si="9"/>
        <v>1</v>
      </c>
    </row>
    <row r="610" spans="1:4" x14ac:dyDescent="0.25">
      <c r="A610" s="31" t="s">
        <v>167</v>
      </c>
      <c r="B610" s="31" t="s">
        <v>1074</v>
      </c>
      <c r="C610" s="27" t="s">
        <v>1084</v>
      </c>
      <c r="D610">
        <f t="shared" si="9"/>
        <v>1</v>
      </c>
    </row>
    <row r="611" spans="1:4" x14ac:dyDescent="0.25">
      <c r="A611" s="31" t="s">
        <v>167</v>
      </c>
      <c r="B611" s="31" t="s">
        <v>1074</v>
      </c>
      <c r="C611" s="27" t="s">
        <v>1085</v>
      </c>
      <c r="D611">
        <f t="shared" si="9"/>
        <v>1</v>
      </c>
    </row>
    <row r="612" spans="1:4" x14ac:dyDescent="0.25">
      <c r="A612" s="31" t="s">
        <v>167</v>
      </c>
      <c r="B612" s="31" t="s">
        <v>1074</v>
      </c>
      <c r="C612" s="27" t="s">
        <v>1086</v>
      </c>
      <c r="D612">
        <f t="shared" si="9"/>
        <v>1</v>
      </c>
    </row>
    <row r="613" spans="1:4" x14ac:dyDescent="0.25">
      <c r="A613" s="31" t="s">
        <v>167</v>
      </c>
      <c r="B613" s="31" t="s">
        <v>1074</v>
      </c>
      <c r="C613" s="27" t="s">
        <v>1087</v>
      </c>
      <c r="D613">
        <f t="shared" si="9"/>
        <v>1</v>
      </c>
    </row>
    <row r="614" spans="1:4" x14ac:dyDescent="0.25">
      <c r="A614" s="31" t="s">
        <v>167</v>
      </c>
      <c r="B614" s="31" t="s">
        <v>1074</v>
      </c>
      <c r="C614" s="27" t="s">
        <v>1088</v>
      </c>
      <c r="D614">
        <f t="shared" si="9"/>
        <v>1</v>
      </c>
    </row>
    <row r="615" spans="1:4" x14ac:dyDescent="0.25">
      <c r="A615" s="31" t="s">
        <v>167</v>
      </c>
      <c r="B615" s="31" t="s">
        <v>1074</v>
      </c>
      <c r="C615" s="27" t="s">
        <v>1089</v>
      </c>
      <c r="D615">
        <f t="shared" si="9"/>
        <v>1</v>
      </c>
    </row>
    <row r="616" spans="1:4" x14ac:dyDescent="0.25">
      <c r="A616" s="31" t="s">
        <v>167</v>
      </c>
      <c r="B616" s="31" t="s">
        <v>1074</v>
      </c>
      <c r="C616" s="27" t="s">
        <v>1090</v>
      </c>
      <c r="D616">
        <f t="shared" si="9"/>
        <v>1</v>
      </c>
    </row>
    <row r="617" spans="1:4" x14ac:dyDescent="0.25">
      <c r="A617" s="31" t="s">
        <v>167</v>
      </c>
      <c r="B617" s="31" t="s">
        <v>1074</v>
      </c>
      <c r="C617" s="27" t="s">
        <v>1091</v>
      </c>
      <c r="D617">
        <f t="shared" si="9"/>
        <v>1</v>
      </c>
    </row>
    <row r="618" spans="1:4" x14ac:dyDescent="0.25">
      <c r="A618" s="31" t="s">
        <v>167</v>
      </c>
      <c r="B618" s="31" t="s">
        <v>1074</v>
      </c>
      <c r="C618" s="27" t="s">
        <v>1092</v>
      </c>
      <c r="D618">
        <f t="shared" si="9"/>
        <v>1</v>
      </c>
    </row>
    <row r="619" spans="1:4" x14ac:dyDescent="0.25">
      <c r="A619" s="31" t="s">
        <v>167</v>
      </c>
      <c r="B619" s="31" t="s">
        <v>1074</v>
      </c>
      <c r="C619" s="27" t="s">
        <v>1093</v>
      </c>
      <c r="D619">
        <f t="shared" si="9"/>
        <v>1</v>
      </c>
    </row>
    <row r="620" spans="1:4" x14ac:dyDescent="0.25">
      <c r="A620" s="31" t="s">
        <v>167</v>
      </c>
      <c r="B620" s="31" t="s">
        <v>1074</v>
      </c>
      <c r="C620" s="27" t="s">
        <v>1094</v>
      </c>
      <c r="D620">
        <f t="shared" si="9"/>
        <v>1</v>
      </c>
    </row>
    <row r="621" spans="1:4" x14ac:dyDescent="0.25">
      <c r="A621" s="31" t="s">
        <v>167</v>
      </c>
      <c r="B621" s="31" t="s">
        <v>1074</v>
      </c>
      <c r="C621" s="27" t="s">
        <v>1095</v>
      </c>
      <c r="D621">
        <f t="shared" si="9"/>
        <v>1</v>
      </c>
    </row>
    <row r="622" spans="1:4" x14ac:dyDescent="0.25">
      <c r="A622" s="31" t="s">
        <v>167</v>
      </c>
      <c r="B622" s="31" t="s">
        <v>1074</v>
      </c>
      <c r="C622" s="27" t="s">
        <v>1096</v>
      </c>
      <c r="D622">
        <f t="shared" si="9"/>
        <v>1</v>
      </c>
    </row>
    <row r="623" spans="1:4" x14ac:dyDescent="0.25">
      <c r="A623" s="31" t="s">
        <v>167</v>
      </c>
      <c r="B623" s="31" t="s">
        <v>1074</v>
      </c>
      <c r="C623" s="27" t="s">
        <v>1097</v>
      </c>
      <c r="D623">
        <f t="shared" si="9"/>
        <v>1</v>
      </c>
    </row>
    <row r="624" spans="1:4" x14ac:dyDescent="0.25">
      <c r="A624" s="31" t="s">
        <v>167</v>
      </c>
      <c r="B624" s="31" t="s">
        <v>1074</v>
      </c>
      <c r="C624" s="27" t="s">
        <v>1098</v>
      </c>
      <c r="D624">
        <f t="shared" si="9"/>
        <v>1</v>
      </c>
    </row>
    <row r="625" spans="1:4" x14ac:dyDescent="0.25">
      <c r="A625" s="31" t="s">
        <v>167</v>
      </c>
      <c r="B625" s="31" t="s">
        <v>1074</v>
      </c>
      <c r="C625" s="27" t="s">
        <v>1099</v>
      </c>
      <c r="D625">
        <f t="shared" si="9"/>
        <v>1</v>
      </c>
    </row>
    <row r="626" spans="1:4" x14ac:dyDescent="0.25">
      <c r="A626" s="31" t="s">
        <v>167</v>
      </c>
      <c r="B626" s="31" t="s">
        <v>1074</v>
      </c>
      <c r="C626" s="27" t="s">
        <v>1100</v>
      </c>
      <c r="D626">
        <f t="shared" si="9"/>
        <v>1</v>
      </c>
    </row>
    <row r="627" spans="1:4" x14ac:dyDescent="0.25">
      <c r="A627" s="31" t="s">
        <v>167</v>
      </c>
      <c r="B627" s="31" t="s">
        <v>1074</v>
      </c>
      <c r="C627" s="27" t="s">
        <v>1101</v>
      </c>
      <c r="D627">
        <f t="shared" si="9"/>
        <v>1</v>
      </c>
    </row>
    <row r="628" spans="1:4" x14ac:dyDescent="0.25">
      <c r="A628" s="31" t="s">
        <v>167</v>
      </c>
      <c r="B628" s="31" t="s">
        <v>1074</v>
      </c>
      <c r="C628" s="27" t="s">
        <v>1102</v>
      </c>
      <c r="D628">
        <f t="shared" si="9"/>
        <v>1</v>
      </c>
    </row>
    <row r="629" spans="1:4" x14ac:dyDescent="0.25">
      <c r="A629" s="31" t="s">
        <v>167</v>
      </c>
      <c r="B629" s="31" t="s">
        <v>1074</v>
      </c>
      <c r="C629" s="27" t="s">
        <v>1103</v>
      </c>
      <c r="D629">
        <f t="shared" si="9"/>
        <v>1</v>
      </c>
    </row>
    <row r="630" spans="1:4" x14ac:dyDescent="0.25">
      <c r="A630" s="31" t="s">
        <v>167</v>
      </c>
      <c r="B630" s="31" t="s">
        <v>1074</v>
      </c>
      <c r="C630" s="27" t="s">
        <v>1104</v>
      </c>
      <c r="D630">
        <f t="shared" si="9"/>
        <v>1</v>
      </c>
    </row>
    <row r="631" spans="1:4" x14ac:dyDescent="0.25">
      <c r="A631" s="31" t="s">
        <v>167</v>
      </c>
      <c r="B631" s="31" t="s">
        <v>1074</v>
      </c>
      <c r="C631" s="27" t="s">
        <v>1105</v>
      </c>
      <c r="D631">
        <f t="shared" si="9"/>
        <v>1</v>
      </c>
    </row>
    <row r="632" spans="1:4" x14ac:dyDescent="0.25">
      <c r="A632" s="31" t="s">
        <v>167</v>
      </c>
      <c r="B632" s="31" t="s">
        <v>1074</v>
      </c>
      <c r="C632" s="27" t="s">
        <v>1106</v>
      </c>
      <c r="D632">
        <f t="shared" si="9"/>
        <v>1</v>
      </c>
    </row>
    <row r="633" spans="1:4" x14ac:dyDescent="0.25">
      <c r="A633" s="31" t="s">
        <v>167</v>
      </c>
      <c r="B633" s="31" t="s">
        <v>1074</v>
      </c>
      <c r="C633" s="27" t="s">
        <v>1107</v>
      </c>
      <c r="D633">
        <f t="shared" si="9"/>
        <v>1</v>
      </c>
    </row>
    <row r="634" spans="1:4" x14ac:dyDescent="0.25">
      <c r="A634" s="31" t="s">
        <v>167</v>
      </c>
      <c r="B634" s="31" t="s">
        <v>1074</v>
      </c>
      <c r="C634" s="27" t="s">
        <v>1108</v>
      </c>
      <c r="D634">
        <f t="shared" si="9"/>
        <v>1</v>
      </c>
    </row>
    <row r="635" spans="1:4" x14ac:dyDescent="0.25">
      <c r="A635" s="31" t="s">
        <v>167</v>
      </c>
      <c r="B635" s="31" t="s">
        <v>1074</v>
      </c>
      <c r="C635" s="27" t="s">
        <v>1109</v>
      </c>
      <c r="D635">
        <f t="shared" si="9"/>
        <v>1</v>
      </c>
    </row>
    <row r="636" spans="1:4" x14ac:dyDescent="0.25">
      <c r="A636" s="31" t="s">
        <v>167</v>
      </c>
      <c r="B636" s="31" t="s">
        <v>1074</v>
      </c>
      <c r="C636" s="27" t="s">
        <v>1110</v>
      </c>
      <c r="D636">
        <f t="shared" si="9"/>
        <v>1</v>
      </c>
    </row>
    <row r="637" spans="1:4" x14ac:dyDescent="0.25">
      <c r="A637" s="31" t="s">
        <v>167</v>
      </c>
      <c r="B637" s="31" t="s">
        <v>1074</v>
      </c>
      <c r="C637" s="27" t="s">
        <v>1111</v>
      </c>
      <c r="D637">
        <f t="shared" si="9"/>
        <v>1</v>
      </c>
    </row>
    <row r="638" spans="1:4" x14ac:dyDescent="0.25">
      <c r="A638" s="31" t="s">
        <v>167</v>
      </c>
      <c r="B638" s="31" t="s">
        <v>1074</v>
      </c>
      <c r="C638" s="27" t="s">
        <v>1112</v>
      </c>
      <c r="D638">
        <f t="shared" si="9"/>
        <v>1</v>
      </c>
    </row>
    <row r="639" spans="1:4" x14ac:dyDescent="0.25">
      <c r="A639" s="31" t="s">
        <v>167</v>
      </c>
      <c r="B639" s="31" t="s">
        <v>1074</v>
      </c>
      <c r="C639" s="27" t="s">
        <v>1113</v>
      </c>
      <c r="D639">
        <f t="shared" si="9"/>
        <v>1</v>
      </c>
    </row>
    <row r="640" spans="1:4" x14ac:dyDescent="0.25">
      <c r="A640" s="31" t="s">
        <v>167</v>
      </c>
      <c r="B640" s="31" t="s">
        <v>1074</v>
      </c>
      <c r="C640" s="27" t="s">
        <v>1114</v>
      </c>
      <c r="D640">
        <f t="shared" si="9"/>
        <v>1</v>
      </c>
    </row>
    <row r="641" spans="1:4" x14ac:dyDescent="0.25">
      <c r="A641" s="31" t="s">
        <v>167</v>
      </c>
      <c r="B641" s="31" t="s">
        <v>1074</v>
      </c>
      <c r="C641" s="27" t="s">
        <v>1115</v>
      </c>
      <c r="D641">
        <f t="shared" si="9"/>
        <v>1</v>
      </c>
    </row>
    <row r="642" spans="1:4" x14ac:dyDescent="0.25">
      <c r="A642" s="31" t="s">
        <v>167</v>
      </c>
      <c r="B642" s="31" t="s">
        <v>1074</v>
      </c>
      <c r="C642" s="27" t="s">
        <v>1116</v>
      </c>
      <c r="D642">
        <f t="shared" si="9"/>
        <v>1</v>
      </c>
    </row>
    <row r="643" spans="1:4" x14ac:dyDescent="0.25">
      <c r="A643" s="31" t="s">
        <v>167</v>
      </c>
      <c r="B643" s="31" t="s">
        <v>1074</v>
      </c>
      <c r="C643" s="27" t="s">
        <v>1117</v>
      </c>
      <c r="D643">
        <f t="shared" si="9"/>
        <v>1</v>
      </c>
    </row>
    <row r="644" spans="1:4" x14ac:dyDescent="0.25">
      <c r="A644" s="31" t="s">
        <v>167</v>
      </c>
      <c r="B644" s="31" t="s">
        <v>1074</v>
      </c>
      <c r="C644" s="27" t="s">
        <v>1118</v>
      </c>
      <c r="D644">
        <f t="shared" ref="D644:D653" si="10">COUNTIF($C$3:$C$653,C644)</f>
        <v>1</v>
      </c>
    </row>
    <row r="645" spans="1:4" x14ac:dyDescent="0.25">
      <c r="A645" s="31" t="s">
        <v>167</v>
      </c>
      <c r="B645" s="31" t="s">
        <v>1074</v>
      </c>
      <c r="C645" s="27" t="s">
        <v>1119</v>
      </c>
      <c r="D645">
        <f t="shared" si="10"/>
        <v>1</v>
      </c>
    </row>
    <row r="646" spans="1:4" x14ac:dyDescent="0.25">
      <c r="A646" s="31" t="s">
        <v>167</v>
      </c>
      <c r="B646" s="31" t="s">
        <v>1074</v>
      </c>
      <c r="C646" s="27" t="s">
        <v>1120</v>
      </c>
      <c r="D646">
        <f t="shared" si="10"/>
        <v>1</v>
      </c>
    </row>
    <row r="647" spans="1:4" x14ac:dyDescent="0.25">
      <c r="A647" s="31" t="s">
        <v>167</v>
      </c>
      <c r="B647" s="31" t="s">
        <v>1074</v>
      </c>
      <c r="C647" s="27" t="s">
        <v>1121</v>
      </c>
      <c r="D647">
        <f t="shared" si="10"/>
        <v>1</v>
      </c>
    </row>
    <row r="648" spans="1:4" x14ac:dyDescent="0.25">
      <c r="A648" s="31" t="s">
        <v>167</v>
      </c>
      <c r="B648" s="31" t="s">
        <v>1074</v>
      </c>
      <c r="C648" s="27" t="s">
        <v>1122</v>
      </c>
      <c r="D648">
        <f t="shared" si="10"/>
        <v>1</v>
      </c>
    </row>
    <row r="649" spans="1:4" x14ac:dyDescent="0.25">
      <c r="A649" s="31" t="s">
        <v>167</v>
      </c>
      <c r="B649" s="31" t="s">
        <v>1074</v>
      </c>
      <c r="C649" s="27" t="s">
        <v>1123</v>
      </c>
      <c r="D649">
        <f t="shared" si="10"/>
        <v>1</v>
      </c>
    </row>
    <row r="650" spans="1:4" x14ac:dyDescent="0.25">
      <c r="A650" s="31" t="s">
        <v>167</v>
      </c>
      <c r="B650" s="31" t="s">
        <v>1074</v>
      </c>
      <c r="C650" s="27" t="s">
        <v>1124</v>
      </c>
      <c r="D650">
        <f t="shared" si="10"/>
        <v>1</v>
      </c>
    </row>
    <row r="651" spans="1:4" x14ac:dyDescent="0.25">
      <c r="A651" s="31" t="s">
        <v>167</v>
      </c>
      <c r="B651" s="31" t="s">
        <v>1074</v>
      </c>
      <c r="C651" s="27" t="s">
        <v>1125</v>
      </c>
      <c r="D651">
        <f t="shared" si="10"/>
        <v>1</v>
      </c>
    </row>
    <row r="652" spans="1:4" x14ac:dyDescent="0.25">
      <c r="A652" s="31" t="s">
        <v>167</v>
      </c>
      <c r="B652" s="31" t="s">
        <v>1074</v>
      </c>
      <c r="C652" s="27" t="s">
        <v>1126</v>
      </c>
      <c r="D652">
        <f t="shared" si="10"/>
        <v>1</v>
      </c>
    </row>
    <row r="653" spans="1:4" x14ac:dyDescent="0.25">
      <c r="A653" s="32" t="s">
        <v>167</v>
      </c>
      <c r="B653" s="32" t="s">
        <v>1074</v>
      </c>
      <c r="C653" s="30" t="s">
        <v>1127</v>
      </c>
      <c r="D653">
        <f t="shared" si="10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479"/>
  <sheetViews>
    <sheetView workbookViewId="0">
      <selection activeCell="C92" sqref="C92"/>
    </sheetView>
  </sheetViews>
  <sheetFormatPr defaultRowHeight="15" x14ac:dyDescent="0.25"/>
  <cols>
    <col min="1" max="1" width="15.5703125" customWidth="1"/>
    <col min="2" max="2" width="17.7109375" customWidth="1"/>
    <col min="3" max="3" width="70.140625" customWidth="1"/>
    <col min="4" max="7" width="9.140625" style="33"/>
    <col min="8" max="8" width="12.42578125" style="33" customWidth="1"/>
    <col min="9" max="9" width="16.140625" style="33" customWidth="1"/>
    <col min="10" max="10" width="11.140625" style="33" customWidth="1"/>
    <col min="11" max="11" width="14.140625" style="33" customWidth="1"/>
    <col min="12" max="13" width="9.140625" style="33"/>
  </cols>
  <sheetData>
    <row r="1" spans="1:13" s="33" customFormat="1" ht="60" x14ac:dyDescent="0.25">
      <c r="A1" s="38" t="s">
        <v>514</v>
      </c>
      <c r="B1" s="38" t="s">
        <v>515</v>
      </c>
      <c r="C1" s="38" t="s">
        <v>516</v>
      </c>
      <c r="D1" s="38" t="s">
        <v>1195</v>
      </c>
      <c r="E1" s="38" t="s">
        <v>1196</v>
      </c>
      <c r="F1" s="38" t="s">
        <v>1197</v>
      </c>
      <c r="G1" s="38" t="s">
        <v>1198</v>
      </c>
      <c r="H1" s="85" t="s">
        <v>1199</v>
      </c>
      <c r="I1" s="85"/>
      <c r="J1" s="85" t="s">
        <v>1200</v>
      </c>
      <c r="K1" s="85"/>
      <c r="L1" s="85"/>
      <c r="M1" s="85"/>
    </row>
    <row r="2" spans="1:13" ht="30" x14ac:dyDescent="0.25">
      <c r="A2" s="37"/>
      <c r="B2" s="37"/>
      <c r="C2" s="37"/>
      <c r="D2" s="38"/>
      <c r="E2" s="38"/>
      <c r="F2" s="38"/>
      <c r="G2" s="38"/>
      <c r="H2" s="38" t="s">
        <v>1201</v>
      </c>
      <c r="I2" s="38" t="s">
        <v>1206</v>
      </c>
      <c r="J2" s="38" t="s">
        <v>1202</v>
      </c>
      <c r="K2" s="38" t="s">
        <v>1203</v>
      </c>
      <c r="L2" s="38" t="s">
        <v>1204</v>
      </c>
      <c r="M2" s="38" t="s">
        <v>1205</v>
      </c>
    </row>
    <row r="3" spans="1:13" s="33" customFormat="1" x14ac:dyDescent="0.25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 t="s">
        <v>1141</v>
      </c>
      <c r="H3" s="33">
        <v>7</v>
      </c>
      <c r="I3" s="33">
        <v>8</v>
      </c>
      <c r="J3" s="33">
        <v>9</v>
      </c>
      <c r="K3" s="33">
        <v>10</v>
      </c>
      <c r="L3" s="33">
        <v>11</v>
      </c>
      <c r="M3" s="33">
        <v>12</v>
      </c>
    </row>
    <row r="4" spans="1:13" x14ac:dyDescent="0.25">
      <c r="A4" t="s">
        <v>37</v>
      </c>
      <c r="B4" t="s">
        <v>1128</v>
      </c>
      <c r="C4" t="s">
        <v>38</v>
      </c>
      <c r="D4" s="33" t="s">
        <v>1129</v>
      </c>
      <c r="E4" s="33" t="s">
        <v>1130</v>
      </c>
      <c r="F4" s="33" t="s">
        <v>1131</v>
      </c>
      <c r="G4" s="33" t="s">
        <v>1132</v>
      </c>
      <c r="H4" s="33">
        <v>3.44</v>
      </c>
      <c r="I4" s="33">
        <v>2.9898509999999998</v>
      </c>
      <c r="J4" s="33">
        <v>1.7390000000000001</v>
      </c>
      <c r="K4" s="33">
        <v>1.7390000000000001</v>
      </c>
    </row>
    <row r="5" spans="1:13" x14ac:dyDescent="0.25">
      <c r="A5" t="s">
        <v>37</v>
      </c>
      <c r="B5" t="s">
        <v>1128</v>
      </c>
      <c r="C5" t="s">
        <v>39</v>
      </c>
      <c r="D5" s="33" t="s">
        <v>1129</v>
      </c>
      <c r="E5" s="33" t="s">
        <v>1130</v>
      </c>
      <c r="F5" s="33" t="s">
        <v>1131</v>
      </c>
      <c r="H5" s="33">
        <v>0.84799999999999998</v>
      </c>
      <c r="I5" s="33">
        <v>0.69199999999999995</v>
      </c>
      <c r="J5" s="33">
        <v>0.28199999999999997</v>
      </c>
      <c r="K5" s="33">
        <v>0.28199999999999997</v>
      </c>
    </row>
    <row r="6" spans="1:13" x14ac:dyDescent="0.25">
      <c r="A6" t="s">
        <v>37</v>
      </c>
      <c r="B6" t="s">
        <v>1128</v>
      </c>
      <c r="C6" t="s">
        <v>40</v>
      </c>
      <c r="D6" s="33" t="s">
        <v>1129</v>
      </c>
      <c r="E6" s="33" t="s">
        <v>1130</v>
      </c>
      <c r="F6" s="33" t="s">
        <v>1131</v>
      </c>
      <c r="H6" s="33">
        <v>2.97</v>
      </c>
      <c r="I6" s="33">
        <v>2.97</v>
      </c>
      <c r="J6" s="33">
        <v>0.59</v>
      </c>
      <c r="K6" s="33">
        <v>0.59</v>
      </c>
    </row>
    <row r="7" spans="1:13" x14ac:dyDescent="0.25">
      <c r="A7" t="s">
        <v>37</v>
      </c>
      <c r="B7" t="s">
        <v>1128</v>
      </c>
      <c r="C7" t="s">
        <v>41</v>
      </c>
      <c r="D7" s="33" t="s">
        <v>1129</v>
      </c>
      <c r="E7" s="33" t="s">
        <v>1130</v>
      </c>
      <c r="F7" s="33" t="s">
        <v>1131</v>
      </c>
      <c r="H7" s="33">
        <v>0.64200000000000002</v>
      </c>
      <c r="I7" s="33">
        <v>0.63600000000000001</v>
      </c>
      <c r="J7" s="33">
        <v>0.112</v>
      </c>
      <c r="K7" s="33">
        <v>0.112</v>
      </c>
    </row>
    <row r="8" spans="1:13" x14ac:dyDescent="0.25">
      <c r="A8" t="s">
        <v>37</v>
      </c>
      <c r="B8" t="s">
        <v>1128</v>
      </c>
      <c r="C8" t="s">
        <v>42</v>
      </c>
      <c r="D8" s="33" t="s">
        <v>1129</v>
      </c>
      <c r="E8" s="33" t="s">
        <v>1130</v>
      </c>
      <c r="F8" s="33" t="s">
        <v>1131</v>
      </c>
      <c r="H8" s="33">
        <v>1.94</v>
      </c>
      <c r="I8" s="33">
        <v>1.889</v>
      </c>
      <c r="J8" s="33">
        <v>0.81399999999999995</v>
      </c>
      <c r="K8" s="33">
        <v>0.81399999999999995</v>
      </c>
    </row>
    <row r="9" spans="1:13" x14ac:dyDescent="0.25">
      <c r="A9" t="s">
        <v>37</v>
      </c>
      <c r="B9" t="s">
        <v>1128</v>
      </c>
      <c r="C9" t="s">
        <v>43</v>
      </c>
      <c r="D9" s="33" t="s">
        <v>1129</v>
      </c>
      <c r="E9" s="33" t="s">
        <v>1130</v>
      </c>
      <c r="F9" s="33" t="s">
        <v>1133</v>
      </c>
      <c r="G9" s="33" t="s">
        <v>1132</v>
      </c>
      <c r="H9" s="33">
        <v>6.45</v>
      </c>
      <c r="I9" s="33">
        <v>6.2066039999999996</v>
      </c>
      <c r="J9" s="33">
        <v>4.4809999999999999</v>
      </c>
      <c r="K9" s="33">
        <v>4.4809999999999999</v>
      </c>
    </row>
    <row r="10" spans="1:13" x14ac:dyDescent="0.25">
      <c r="A10" t="s">
        <v>37</v>
      </c>
      <c r="B10" t="s">
        <v>1128</v>
      </c>
      <c r="C10" t="s">
        <v>56</v>
      </c>
      <c r="D10" s="33" t="s">
        <v>1134</v>
      </c>
      <c r="E10" s="33" t="s">
        <v>1130</v>
      </c>
      <c r="F10" s="33" t="s">
        <v>1131</v>
      </c>
      <c r="H10" s="33">
        <v>0.68799999999999994</v>
      </c>
      <c r="I10" s="33">
        <v>0.61899999999999999</v>
      </c>
      <c r="J10" s="33">
        <v>0.77900000000000003</v>
      </c>
      <c r="K10" s="33">
        <v>0.40400000000000003</v>
      </c>
      <c r="L10" s="33">
        <v>0.9</v>
      </c>
      <c r="M10" s="33">
        <v>0.375</v>
      </c>
    </row>
    <row r="11" spans="1:13" x14ac:dyDescent="0.25">
      <c r="A11" t="s">
        <v>37</v>
      </c>
      <c r="B11" t="s">
        <v>1128</v>
      </c>
      <c r="C11" t="s">
        <v>57</v>
      </c>
      <c r="D11" s="33" t="s">
        <v>1129</v>
      </c>
      <c r="E11" s="33" t="s">
        <v>1130</v>
      </c>
      <c r="F11" s="33" t="s">
        <v>1135</v>
      </c>
      <c r="H11" s="33">
        <v>1.4</v>
      </c>
      <c r="I11" s="33">
        <v>1.4</v>
      </c>
      <c r="J11" s="33">
        <v>0.49400000000000005</v>
      </c>
      <c r="K11" s="33">
        <v>0.46600000000000003</v>
      </c>
      <c r="L11" s="33">
        <v>6.7000000000000004E-2</v>
      </c>
      <c r="M11" s="33">
        <v>2.8000000000000001E-2</v>
      </c>
    </row>
    <row r="12" spans="1:13" x14ac:dyDescent="0.25">
      <c r="A12" t="s">
        <v>37</v>
      </c>
      <c r="B12" t="s">
        <v>1128</v>
      </c>
      <c r="C12" t="s">
        <v>44</v>
      </c>
      <c r="D12" s="33" t="s">
        <v>1129</v>
      </c>
      <c r="E12" s="33" t="s">
        <v>1130</v>
      </c>
      <c r="F12" s="33" t="s">
        <v>1133</v>
      </c>
      <c r="H12" s="33">
        <v>1.73</v>
      </c>
      <c r="I12" s="33">
        <v>1.73</v>
      </c>
      <c r="J12" s="33">
        <v>1.5680000000000001</v>
      </c>
      <c r="K12" s="33">
        <v>1.5680000000000001</v>
      </c>
    </row>
    <row r="13" spans="1:13" x14ac:dyDescent="0.25">
      <c r="A13" t="s">
        <v>37</v>
      </c>
      <c r="B13" t="s">
        <v>1128</v>
      </c>
      <c r="C13" t="s">
        <v>45</v>
      </c>
      <c r="D13" s="33" t="s">
        <v>1129</v>
      </c>
      <c r="E13" s="33" t="s">
        <v>1130</v>
      </c>
      <c r="F13" s="33" t="s">
        <v>1133</v>
      </c>
      <c r="H13" s="33">
        <v>2.7</v>
      </c>
      <c r="I13" s="33">
        <v>2.7</v>
      </c>
      <c r="J13" s="33">
        <v>1.39</v>
      </c>
      <c r="K13" s="33">
        <v>1.39</v>
      </c>
    </row>
    <row r="14" spans="1:13" x14ac:dyDescent="0.25">
      <c r="A14" t="s">
        <v>37</v>
      </c>
      <c r="B14" t="s">
        <v>1128</v>
      </c>
      <c r="C14" t="s">
        <v>46</v>
      </c>
      <c r="D14" s="33" t="s">
        <v>1129</v>
      </c>
      <c r="E14" s="33" t="s">
        <v>1130</v>
      </c>
      <c r="F14" s="33" t="s">
        <v>1133</v>
      </c>
      <c r="H14" s="33">
        <v>1.46</v>
      </c>
      <c r="I14" s="33">
        <v>1.46</v>
      </c>
      <c r="J14" s="33">
        <v>0.628</v>
      </c>
      <c r="K14" s="33">
        <v>0.628</v>
      </c>
    </row>
    <row r="15" spans="1:13" x14ac:dyDescent="0.25">
      <c r="A15" t="s">
        <v>37</v>
      </c>
      <c r="B15" t="s">
        <v>1128</v>
      </c>
      <c r="C15" t="s">
        <v>47</v>
      </c>
      <c r="D15" s="33" t="s">
        <v>1129</v>
      </c>
      <c r="E15" s="33" t="s">
        <v>1130</v>
      </c>
      <c r="F15" s="33" t="s">
        <v>1131</v>
      </c>
      <c r="H15" s="33">
        <v>2.2400000000000002</v>
      </c>
      <c r="I15" s="33">
        <v>2.17</v>
      </c>
      <c r="J15" s="33">
        <v>0.53800000000000003</v>
      </c>
      <c r="K15" s="33">
        <v>0.53800000000000003</v>
      </c>
    </row>
    <row r="16" spans="1:13" x14ac:dyDescent="0.25">
      <c r="A16" t="s">
        <v>37</v>
      </c>
      <c r="B16" t="s">
        <v>1128</v>
      </c>
      <c r="C16" t="s">
        <v>48</v>
      </c>
      <c r="D16" s="33" t="s">
        <v>1129</v>
      </c>
      <c r="E16" s="33" t="s">
        <v>1130</v>
      </c>
      <c r="F16" s="33" t="s">
        <v>1131</v>
      </c>
      <c r="H16" s="33">
        <v>2.5339999999999998</v>
      </c>
      <c r="I16" s="33">
        <v>2.5339999999999998</v>
      </c>
      <c r="J16" s="33">
        <v>0.20499999999999999</v>
      </c>
      <c r="K16" s="33">
        <v>0.20499999999999999</v>
      </c>
    </row>
    <row r="17" spans="1:13" x14ac:dyDescent="0.25">
      <c r="A17" t="s">
        <v>37</v>
      </c>
      <c r="B17" t="s">
        <v>1128</v>
      </c>
      <c r="C17" t="s">
        <v>49</v>
      </c>
      <c r="D17" s="33" t="s">
        <v>1129</v>
      </c>
      <c r="E17" s="33" t="s">
        <v>1130</v>
      </c>
      <c r="F17" s="33" t="s">
        <v>1133</v>
      </c>
      <c r="G17" s="33" t="s">
        <v>1132</v>
      </c>
      <c r="H17" s="33">
        <v>5.46</v>
      </c>
      <c r="I17" s="33">
        <v>5.46</v>
      </c>
      <c r="J17" s="33">
        <v>3.77</v>
      </c>
      <c r="K17" s="33">
        <v>3.77</v>
      </c>
    </row>
    <row r="18" spans="1:13" x14ac:dyDescent="0.25">
      <c r="A18" t="s">
        <v>37</v>
      </c>
      <c r="B18" t="s">
        <v>1128</v>
      </c>
      <c r="C18" t="s">
        <v>50</v>
      </c>
      <c r="D18" s="33" t="s">
        <v>1129</v>
      </c>
      <c r="E18" s="33" t="s">
        <v>1130</v>
      </c>
      <c r="F18" s="33" t="s">
        <v>1133</v>
      </c>
      <c r="G18" s="33" t="s">
        <v>1132</v>
      </c>
      <c r="H18" s="33">
        <v>7.55</v>
      </c>
      <c r="I18" s="33">
        <v>7.55</v>
      </c>
      <c r="J18" s="33">
        <v>5.4669999999999996</v>
      </c>
      <c r="K18" s="33">
        <v>5.4669999999999996</v>
      </c>
    </row>
    <row r="19" spans="1:13" x14ac:dyDescent="0.25">
      <c r="A19" t="s">
        <v>37</v>
      </c>
      <c r="B19" t="s">
        <v>1128</v>
      </c>
      <c r="C19" t="s">
        <v>51</v>
      </c>
      <c r="D19" s="33" t="s">
        <v>1129</v>
      </c>
      <c r="E19" s="33" t="s">
        <v>1130</v>
      </c>
      <c r="F19" s="33" t="s">
        <v>1131</v>
      </c>
      <c r="H19" s="33">
        <v>0.186</v>
      </c>
      <c r="I19" s="33">
        <v>0.186</v>
      </c>
      <c r="J19" s="33">
        <v>0.04</v>
      </c>
      <c r="K19" s="33">
        <v>0.04</v>
      </c>
    </row>
    <row r="20" spans="1:13" x14ac:dyDescent="0.25">
      <c r="A20" t="s">
        <v>37</v>
      </c>
      <c r="B20" t="s">
        <v>1128</v>
      </c>
      <c r="C20" t="s">
        <v>52</v>
      </c>
      <c r="D20" s="33" t="s">
        <v>1129</v>
      </c>
      <c r="E20" s="33" t="s">
        <v>1130</v>
      </c>
      <c r="F20" s="33" t="s">
        <v>1131</v>
      </c>
      <c r="H20" s="33">
        <v>0.48</v>
      </c>
      <c r="I20" s="33">
        <v>0.44700000000000001</v>
      </c>
      <c r="J20" s="33">
        <v>0.128</v>
      </c>
      <c r="K20" s="33">
        <v>0.128</v>
      </c>
    </row>
    <row r="21" spans="1:13" x14ac:dyDescent="0.25">
      <c r="A21" t="s">
        <v>37</v>
      </c>
      <c r="B21" t="s">
        <v>1128</v>
      </c>
      <c r="C21" t="s">
        <v>53</v>
      </c>
      <c r="D21" s="33" t="s">
        <v>1129</v>
      </c>
      <c r="E21" s="33" t="s">
        <v>1130</v>
      </c>
      <c r="F21" s="33" t="s">
        <v>1135</v>
      </c>
      <c r="H21" s="33">
        <v>0.2</v>
      </c>
      <c r="I21" s="33">
        <v>0.2</v>
      </c>
      <c r="J21" s="33">
        <v>0.10299999999999999</v>
      </c>
      <c r="K21" s="33">
        <v>0.10299999999999999</v>
      </c>
    </row>
    <row r="22" spans="1:13" x14ac:dyDescent="0.25">
      <c r="A22" t="s">
        <v>37</v>
      </c>
      <c r="B22" t="s">
        <v>1128</v>
      </c>
      <c r="C22" t="s">
        <v>54</v>
      </c>
      <c r="D22" s="33" t="s">
        <v>1129</v>
      </c>
      <c r="E22" s="33" t="s">
        <v>1130</v>
      </c>
      <c r="F22" s="33" t="s">
        <v>1131</v>
      </c>
      <c r="H22" s="33">
        <v>2.06</v>
      </c>
      <c r="I22" s="33">
        <v>1.9950000000000001</v>
      </c>
      <c r="J22" s="33">
        <v>0.42299999999999999</v>
      </c>
      <c r="K22" s="33">
        <v>0.42299999999999999</v>
      </c>
    </row>
    <row r="23" spans="1:13" x14ac:dyDescent="0.25">
      <c r="A23" t="s">
        <v>37</v>
      </c>
      <c r="B23" t="s">
        <v>1128</v>
      </c>
      <c r="C23" t="s">
        <v>1136</v>
      </c>
      <c r="D23" s="33" t="s">
        <v>1134</v>
      </c>
      <c r="E23" s="33" t="s">
        <v>1130</v>
      </c>
      <c r="F23" s="33" t="s">
        <v>1133</v>
      </c>
      <c r="H23" s="33">
        <v>6.32</v>
      </c>
      <c r="I23" s="33">
        <v>6.32</v>
      </c>
      <c r="J23" s="33">
        <v>3.415</v>
      </c>
      <c r="K23" s="33">
        <v>2.7149999999999999</v>
      </c>
      <c r="M23" s="33">
        <v>0.7</v>
      </c>
    </row>
    <row r="24" spans="1:13" x14ac:dyDescent="0.25">
      <c r="A24" t="s">
        <v>37</v>
      </c>
      <c r="B24" t="s">
        <v>1128</v>
      </c>
      <c r="C24" t="s">
        <v>292</v>
      </c>
      <c r="D24" s="33" t="s">
        <v>1134</v>
      </c>
      <c r="E24" s="33" t="s">
        <v>1130</v>
      </c>
      <c r="F24" s="33" t="s">
        <v>1133</v>
      </c>
      <c r="H24" s="33">
        <v>8.6999999999999993</v>
      </c>
      <c r="I24" s="33">
        <v>7.4160000000000004</v>
      </c>
      <c r="J24" s="33">
        <v>6.4779999999999998</v>
      </c>
      <c r="K24" s="33">
        <v>6.4779999999999998</v>
      </c>
    </row>
    <row r="25" spans="1:13" x14ac:dyDescent="0.25">
      <c r="A25" t="s">
        <v>37</v>
      </c>
      <c r="B25" t="s">
        <v>1128</v>
      </c>
      <c r="C25" t="s">
        <v>293</v>
      </c>
      <c r="D25" s="33" t="s">
        <v>1129</v>
      </c>
      <c r="E25" s="33" t="s">
        <v>1130</v>
      </c>
      <c r="F25" s="33" t="s">
        <v>1131</v>
      </c>
      <c r="H25" s="33">
        <v>2.34</v>
      </c>
      <c r="I25" s="33">
        <v>2.34</v>
      </c>
      <c r="J25" s="33">
        <v>1.0069999999999999</v>
      </c>
      <c r="K25" s="33">
        <v>1.0069999999999999</v>
      </c>
    </row>
    <row r="26" spans="1:13" x14ac:dyDescent="0.25">
      <c r="A26" t="s">
        <v>37</v>
      </c>
      <c r="B26" t="s">
        <v>1128</v>
      </c>
      <c r="C26" t="s">
        <v>294</v>
      </c>
      <c r="D26" s="33" t="s">
        <v>1129</v>
      </c>
      <c r="E26" s="33" t="s">
        <v>1130</v>
      </c>
      <c r="F26" s="33" t="s">
        <v>1137</v>
      </c>
      <c r="H26" s="33">
        <v>0.25</v>
      </c>
      <c r="I26" s="33">
        <v>0.25</v>
      </c>
      <c r="J26" s="33">
        <v>0.13</v>
      </c>
      <c r="K26" s="33">
        <v>0.13</v>
      </c>
    </row>
    <row r="27" spans="1:13" x14ac:dyDescent="0.25">
      <c r="A27" t="s">
        <v>37</v>
      </c>
      <c r="B27" t="s">
        <v>1128</v>
      </c>
      <c r="C27" t="s">
        <v>295</v>
      </c>
      <c r="D27" s="33" t="s">
        <v>1129</v>
      </c>
      <c r="E27" s="33" t="s">
        <v>1130</v>
      </c>
      <c r="F27" s="33" t="s">
        <v>1131</v>
      </c>
      <c r="G27" s="33" t="s">
        <v>1132</v>
      </c>
      <c r="H27" s="33">
        <v>2.0649999999999999</v>
      </c>
      <c r="I27" s="33">
        <v>1.923</v>
      </c>
      <c r="J27" s="33">
        <v>1.0820000000000001</v>
      </c>
      <c r="K27" s="33">
        <v>1.0820000000000001</v>
      </c>
    </row>
    <row r="28" spans="1:13" x14ac:dyDescent="0.25">
      <c r="A28" t="s">
        <v>37</v>
      </c>
      <c r="B28" t="s">
        <v>1128</v>
      </c>
      <c r="C28" t="s">
        <v>296</v>
      </c>
      <c r="D28" s="33" t="s">
        <v>1129</v>
      </c>
      <c r="E28" s="33" t="s">
        <v>1130</v>
      </c>
      <c r="F28" s="33" t="s">
        <v>1131</v>
      </c>
      <c r="H28" s="33">
        <v>1.002</v>
      </c>
      <c r="I28" s="33">
        <v>0.89900000000000002</v>
      </c>
      <c r="J28" s="33">
        <v>0.20499999999999999</v>
      </c>
      <c r="K28" s="33">
        <v>0.20499999999999999</v>
      </c>
    </row>
    <row r="29" spans="1:13" x14ac:dyDescent="0.25">
      <c r="A29" t="s">
        <v>37</v>
      </c>
      <c r="B29" t="s">
        <v>1128</v>
      </c>
      <c r="C29" t="s">
        <v>297</v>
      </c>
      <c r="D29" s="33" t="s">
        <v>1129</v>
      </c>
      <c r="E29" s="33" t="s">
        <v>1130</v>
      </c>
      <c r="F29" s="33" t="s">
        <v>1133</v>
      </c>
      <c r="H29" s="33">
        <v>17</v>
      </c>
      <c r="I29" s="33">
        <v>17</v>
      </c>
      <c r="J29" s="33">
        <v>10.945</v>
      </c>
      <c r="K29" s="33">
        <v>10.945</v>
      </c>
    </row>
    <row r="30" spans="1:13" x14ac:dyDescent="0.25">
      <c r="A30" t="s">
        <v>37</v>
      </c>
      <c r="B30" t="s">
        <v>1128</v>
      </c>
      <c r="C30" t="s">
        <v>298</v>
      </c>
      <c r="D30" s="33" t="s">
        <v>1129</v>
      </c>
      <c r="E30" s="33" t="s">
        <v>1130</v>
      </c>
      <c r="F30" s="33" t="s">
        <v>1131</v>
      </c>
      <c r="H30" s="33">
        <v>1.1299999999999999</v>
      </c>
      <c r="I30" s="33">
        <v>1.1299999999999999</v>
      </c>
      <c r="J30" s="33">
        <v>0.34799999999999998</v>
      </c>
      <c r="K30" s="33">
        <v>0.34799999999999998</v>
      </c>
    </row>
    <row r="31" spans="1:13" x14ac:dyDescent="0.25">
      <c r="A31" t="s">
        <v>37</v>
      </c>
      <c r="B31" t="s">
        <v>1128</v>
      </c>
      <c r="C31" t="s">
        <v>299</v>
      </c>
      <c r="D31" s="33" t="s">
        <v>1129</v>
      </c>
      <c r="E31" s="33" t="s">
        <v>1130</v>
      </c>
      <c r="F31" s="33" t="s">
        <v>1131</v>
      </c>
      <c r="H31" s="33">
        <v>0.74399999999999999</v>
      </c>
      <c r="I31" s="33">
        <v>0.69299999999999995</v>
      </c>
      <c r="J31" s="33">
        <v>0.38400000000000001</v>
      </c>
      <c r="K31" s="33">
        <v>0.38400000000000001</v>
      </c>
    </row>
    <row r="32" spans="1:13" x14ac:dyDescent="0.25">
      <c r="A32" t="s">
        <v>37</v>
      </c>
      <c r="B32" t="s">
        <v>1128</v>
      </c>
      <c r="C32" t="s">
        <v>300</v>
      </c>
      <c r="D32" s="33" t="s">
        <v>1129</v>
      </c>
      <c r="E32" s="33" t="s">
        <v>1130</v>
      </c>
      <c r="F32" s="33" t="s">
        <v>1131</v>
      </c>
      <c r="H32" s="33">
        <v>1.4610000000000001</v>
      </c>
      <c r="I32" s="33">
        <v>1.0649999999999999</v>
      </c>
      <c r="J32" s="33">
        <v>0.54200000000000004</v>
      </c>
      <c r="K32" s="33">
        <v>0.54200000000000004</v>
      </c>
    </row>
    <row r="33" spans="1:11" x14ac:dyDescent="0.25">
      <c r="A33" t="s">
        <v>37</v>
      </c>
      <c r="B33" t="s">
        <v>1128</v>
      </c>
      <c r="C33" t="s">
        <v>301</v>
      </c>
      <c r="D33" s="33" t="s">
        <v>1129</v>
      </c>
      <c r="E33" s="33" t="s">
        <v>1130</v>
      </c>
      <c r="F33" s="33" t="s">
        <v>1131</v>
      </c>
      <c r="H33" s="33">
        <v>5.1379999999999999</v>
      </c>
      <c r="I33" s="33">
        <v>4.7859999999999996</v>
      </c>
      <c r="J33" s="33">
        <v>0.99299999999999999</v>
      </c>
      <c r="K33" s="33">
        <v>0.99299999999999999</v>
      </c>
    </row>
    <row r="34" spans="1:11" x14ac:dyDescent="0.25">
      <c r="A34" t="s">
        <v>37</v>
      </c>
      <c r="B34" t="s">
        <v>1128</v>
      </c>
      <c r="C34" t="s">
        <v>302</v>
      </c>
      <c r="D34" s="33" t="s">
        <v>1129</v>
      </c>
      <c r="E34" s="33" t="s">
        <v>1130</v>
      </c>
      <c r="F34" s="33" t="s">
        <v>1131</v>
      </c>
      <c r="H34" s="33">
        <v>0.47199999999999998</v>
      </c>
      <c r="I34" s="33">
        <v>0.47199999999999998</v>
      </c>
      <c r="J34" s="33">
        <v>0.19800000000000001</v>
      </c>
      <c r="K34" s="33">
        <v>0.19800000000000001</v>
      </c>
    </row>
    <row r="35" spans="1:11" x14ac:dyDescent="0.25">
      <c r="A35" t="s">
        <v>37</v>
      </c>
      <c r="B35" t="s">
        <v>1128</v>
      </c>
      <c r="C35" t="s">
        <v>303</v>
      </c>
      <c r="D35" s="33" t="s">
        <v>1129</v>
      </c>
      <c r="E35" s="33" t="s">
        <v>1130</v>
      </c>
      <c r="F35" s="33" t="s">
        <v>1131</v>
      </c>
      <c r="H35" s="33">
        <v>3.3519999999999999</v>
      </c>
      <c r="I35" s="33">
        <v>2.6819999999999999</v>
      </c>
      <c r="J35" s="33">
        <v>1.2050000000000001</v>
      </c>
      <c r="K35" s="33">
        <v>1.2050000000000001</v>
      </c>
    </row>
    <row r="36" spans="1:11" x14ac:dyDescent="0.25">
      <c r="A36" t="s">
        <v>37</v>
      </c>
      <c r="B36" t="s">
        <v>1128</v>
      </c>
      <c r="C36" t="s">
        <v>304</v>
      </c>
      <c r="D36" s="33" t="s">
        <v>1129</v>
      </c>
      <c r="E36" s="33" t="s">
        <v>1130</v>
      </c>
      <c r="F36" s="33" t="s">
        <v>1133</v>
      </c>
      <c r="H36" s="33">
        <v>5.7</v>
      </c>
      <c r="I36" s="33">
        <v>2.6459999999999999</v>
      </c>
      <c r="J36" s="33">
        <v>2.5710000000000002</v>
      </c>
      <c r="K36" s="33">
        <v>2.5710000000000002</v>
      </c>
    </row>
    <row r="37" spans="1:11" x14ac:dyDescent="0.25">
      <c r="A37" t="s">
        <v>37</v>
      </c>
      <c r="B37" t="s">
        <v>1128</v>
      </c>
      <c r="C37" t="s">
        <v>305</v>
      </c>
      <c r="D37" s="33" t="s">
        <v>1129</v>
      </c>
      <c r="E37" s="33" t="s">
        <v>1130</v>
      </c>
      <c r="F37" s="33" t="s">
        <v>1131</v>
      </c>
      <c r="H37" s="33">
        <v>1.0840000000000001</v>
      </c>
      <c r="I37" s="33">
        <v>1.01</v>
      </c>
      <c r="J37" s="33">
        <v>0.38700000000000001</v>
      </c>
      <c r="K37" s="33">
        <v>0.38700000000000001</v>
      </c>
    </row>
    <row r="38" spans="1:11" x14ac:dyDescent="0.25">
      <c r="A38" t="s">
        <v>37</v>
      </c>
      <c r="B38" t="s">
        <v>1128</v>
      </c>
      <c r="C38" t="s">
        <v>306</v>
      </c>
      <c r="D38" s="33" t="s">
        <v>1129</v>
      </c>
      <c r="E38" s="33" t="s">
        <v>1130</v>
      </c>
      <c r="F38" s="33" t="s">
        <v>1131</v>
      </c>
      <c r="H38" s="33">
        <v>0.69399999999999995</v>
      </c>
      <c r="I38" s="33">
        <v>0.59499999999999997</v>
      </c>
      <c r="J38" s="33">
        <v>0.36399999999999999</v>
      </c>
      <c r="K38" s="33">
        <v>0.36399999999999999</v>
      </c>
    </row>
    <row r="39" spans="1:11" x14ac:dyDescent="0.25">
      <c r="A39" t="s">
        <v>37</v>
      </c>
      <c r="B39" t="s">
        <v>1128</v>
      </c>
      <c r="C39" t="s">
        <v>307</v>
      </c>
      <c r="D39" s="33" t="s">
        <v>1129</v>
      </c>
      <c r="E39" s="33" t="s">
        <v>1130</v>
      </c>
      <c r="F39" s="33" t="s">
        <v>1131</v>
      </c>
      <c r="H39" s="33">
        <v>0.88600000000000001</v>
      </c>
      <c r="I39" s="33">
        <v>0.88600000000000001</v>
      </c>
      <c r="J39" s="33">
        <v>0.35799999999999998</v>
      </c>
      <c r="K39" s="33">
        <v>0.35799999999999998</v>
      </c>
    </row>
    <row r="40" spans="1:11" x14ac:dyDescent="0.25">
      <c r="A40" t="s">
        <v>37</v>
      </c>
      <c r="B40" t="s">
        <v>1128</v>
      </c>
      <c r="C40" t="s">
        <v>308</v>
      </c>
      <c r="D40" s="33" t="s">
        <v>1134</v>
      </c>
      <c r="E40" s="33" t="s">
        <v>1130</v>
      </c>
      <c r="F40" s="33" t="s">
        <v>1133</v>
      </c>
      <c r="H40" s="33">
        <v>3.069</v>
      </c>
      <c r="I40" s="33">
        <v>2.62</v>
      </c>
      <c r="J40" s="33">
        <v>3.7850000000000001</v>
      </c>
      <c r="K40" s="33">
        <v>3.7850000000000001</v>
      </c>
    </row>
    <row r="41" spans="1:11" x14ac:dyDescent="0.25">
      <c r="A41" t="s">
        <v>37</v>
      </c>
      <c r="B41" t="s">
        <v>1128</v>
      </c>
      <c r="C41" t="s">
        <v>309</v>
      </c>
      <c r="D41" s="33" t="s">
        <v>1129</v>
      </c>
      <c r="E41" s="33" t="s">
        <v>1130</v>
      </c>
      <c r="F41" s="33" t="s">
        <v>1131</v>
      </c>
      <c r="H41" s="33">
        <v>2.1880000000000002</v>
      </c>
      <c r="I41" s="33">
        <v>2.0379999999999998</v>
      </c>
      <c r="J41" s="33">
        <v>0.53900000000000003</v>
      </c>
      <c r="K41" s="33">
        <v>0.53900000000000003</v>
      </c>
    </row>
    <row r="42" spans="1:11" x14ac:dyDescent="0.25">
      <c r="A42" t="s">
        <v>37</v>
      </c>
      <c r="B42" t="s">
        <v>1128</v>
      </c>
      <c r="C42" t="s">
        <v>310</v>
      </c>
      <c r="D42" s="33" t="s">
        <v>1129</v>
      </c>
      <c r="E42" s="33" t="s">
        <v>1130</v>
      </c>
      <c r="F42" s="33" t="s">
        <v>1131</v>
      </c>
      <c r="H42" s="33">
        <v>1.6879999999999999</v>
      </c>
      <c r="I42" s="33">
        <v>1.5049999999999999</v>
      </c>
      <c r="J42" s="33">
        <v>0.19900000000000001</v>
      </c>
      <c r="K42" s="33">
        <v>0.19900000000000001</v>
      </c>
    </row>
    <row r="43" spans="1:11" x14ac:dyDescent="0.25">
      <c r="A43" t="s">
        <v>37</v>
      </c>
      <c r="B43" t="s">
        <v>1128</v>
      </c>
      <c r="C43" t="s">
        <v>1138</v>
      </c>
      <c r="D43" s="33" t="s">
        <v>1134</v>
      </c>
      <c r="E43" s="33" t="s">
        <v>1130</v>
      </c>
      <c r="F43" s="33" t="s">
        <v>1131</v>
      </c>
      <c r="H43" s="33">
        <v>1.0840000000000001</v>
      </c>
      <c r="I43" s="33">
        <v>0.73099999999999998</v>
      </c>
      <c r="J43" s="33">
        <v>0.497</v>
      </c>
      <c r="K43" s="33">
        <v>0.497</v>
      </c>
    </row>
    <row r="44" spans="1:11" x14ac:dyDescent="0.25">
      <c r="A44" t="s">
        <v>37</v>
      </c>
      <c r="B44" t="s">
        <v>1128</v>
      </c>
      <c r="C44" t="s">
        <v>312</v>
      </c>
      <c r="D44" s="33" t="s">
        <v>1129</v>
      </c>
      <c r="E44" s="33" t="s">
        <v>1130</v>
      </c>
      <c r="F44" s="33" t="s">
        <v>1131</v>
      </c>
      <c r="H44" s="33">
        <v>0.52800000000000002</v>
      </c>
      <c r="I44" s="33">
        <v>0.52800000000000002</v>
      </c>
      <c r="J44" s="33">
        <v>0.35</v>
      </c>
      <c r="K44" s="33">
        <v>0.35</v>
      </c>
    </row>
    <row r="45" spans="1:11" x14ac:dyDescent="0.25">
      <c r="A45" t="s">
        <v>37</v>
      </c>
      <c r="B45" t="s">
        <v>1128</v>
      </c>
      <c r="C45" t="s">
        <v>313</v>
      </c>
      <c r="D45" s="33" t="s">
        <v>1129</v>
      </c>
      <c r="E45" s="33" t="s">
        <v>1130</v>
      </c>
      <c r="F45" s="33" t="s">
        <v>1133</v>
      </c>
      <c r="H45" s="33">
        <v>8.6</v>
      </c>
      <c r="I45" s="33">
        <v>8.6</v>
      </c>
      <c r="J45" s="33">
        <v>3.8610000000000002</v>
      </c>
      <c r="K45" s="33">
        <v>3.8610000000000002</v>
      </c>
    </row>
    <row r="46" spans="1:11" x14ac:dyDescent="0.25">
      <c r="A46" t="s">
        <v>37</v>
      </c>
      <c r="B46" t="s">
        <v>1128</v>
      </c>
      <c r="C46" t="s">
        <v>314</v>
      </c>
      <c r="D46" s="33" t="s">
        <v>1129</v>
      </c>
      <c r="E46" s="33" t="s">
        <v>1130</v>
      </c>
      <c r="F46" s="33" t="s">
        <v>1131</v>
      </c>
      <c r="H46" s="33">
        <v>3.06</v>
      </c>
      <c r="I46" s="33">
        <v>2.6230000000000002</v>
      </c>
      <c r="J46" s="33">
        <v>0.50800000000000001</v>
      </c>
      <c r="K46" s="33">
        <v>0.50800000000000001</v>
      </c>
    </row>
    <row r="47" spans="1:11" x14ac:dyDescent="0.25">
      <c r="A47" t="s">
        <v>37</v>
      </c>
      <c r="B47" t="s">
        <v>1128</v>
      </c>
      <c r="C47" t="s">
        <v>315</v>
      </c>
      <c r="D47" s="33" t="s">
        <v>1129</v>
      </c>
      <c r="E47" s="33" t="s">
        <v>1130</v>
      </c>
      <c r="F47" s="33" t="s">
        <v>1135</v>
      </c>
      <c r="H47" s="33">
        <v>1.2</v>
      </c>
      <c r="I47" s="33">
        <v>1.1879999999999999</v>
      </c>
      <c r="J47" s="33">
        <v>0.60199999999999998</v>
      </c>
      <c r="K47" s="33">
        <v>0.60199999999999998</v>
      </c>
    </row>
    <row r="48" spans="1:11" x14ac:dyDescent="0.25">
      <c r="A48" t="s">
        <v>37</v>
      </c>
      <c r="B48" t="s">
        <v>1128</v>
      </c>
      <c r="C48" t="s">
        <v>316</v>
      </c>
      <c r="D48" s="33" t="s">
        <v>1129</v>
      </c>
      <c r="E48" s="33" t="s">
        <v>1130</v>
      </c>
      <c r="F48" s="33" t="s">
        <v>1131</v>
      </c>
      <c r="H48" s="33">
        <v>0.5</v>
      </c>
      <c r="I48" s="33">
        <v>0.499</v>
      </c>
      <c r="J48" s="33">
        <v>0.20699999999999999</v>
      </c>
      <c r="K48" s="33">
        <v>0.20699999999999999</v>
      </c>
    </row>
    <row r="49" spans="1:13" x14ac:dyDescent="0.25">
      <c r="A49" t="s">
        <v>37</v>
      </c>
      <c r="B49" t="s">
        <v>1128</v>
      </c>
      <c r="C49" t="s">
        <v>317</v>
      </c>
      <c r="D49" s="33" t="s">
        <v>1129</v>
      </c>
      <c r="E49" s="33" t="s">
        <v>1130</v>
      </c>
      <c r="F49" s="33" t="s">
        <v>1131</v>
      </c>
      <c r="H49" s="33">
        <v>2.0699999999999998</v>
      </c>
      <c r="I49" s="33">
        <v>1.9279999999999999</v>
      </c>
      <c r="J49" s="33">
        <v>0.217</v>
      </c>
      <c r="K49" s="33">
        <v>0.217</v>
      </c>
    </row>
    <row r="50" spans="1:13" x14ac:dyDescent="0.25">
      <c r="A50" t="s">
        <v>37</v>
      </c>
      <c r="B50" t="s">
        <v>1128</v>
      </c>
      <c r="C50" t="s">
        <v>318</v>
      </c>
      <c r="D50" s="33" t="s">
        <v>1134</v>
      </c>
      <c r="E50" s="33" t="s">
        <v>1130</v>
      </c>
      <c r="F50" s="33" t="s">
        <v>1131</v>
      </c>
      <c r="G50" s="33" t="s">
        <v>1132</v>
      </c>
      <c r="H50" s="33">
        <v>1.06</v>
      </c>
      <c r="I50" s="33">
        <v>0.97799999999999998</v>
      </c>
      <c r="J50" s="33">
        <v>0.47639999999999999</v>
      </c>
      <c r="K50" s="33">
        <v>0.42499999999999999</v>
      </c>
      <c r="L50" s="33">
        <v>0.123</v>
      </c>
      <c r="M50" s="33">
        <v>5.1400000000000001E-2</v>
      </c>
    </row>
    <row r="51" spans="1:13" x14ac:dyDescent="0.25">
      <c r="A51" t="s">
        <v>37</v>
      </c>
      <c r="B51" t="s">
        <v>1128</v>
      </c>
      <c r="C51" t="s">
        <v>319</v>
      </c>
      <c r="D51" s="33" t="s">
        <v>1129</v>
      </c>
      <c r="E51" s="33" t="s">
        <v>1130</v>
      </c>
      <c r="F51" s="33" t="s">
        <v>1131</v>
      </c>
      <c r="H51" s="33">
        <v>0.32200000000000001</v>
      </c>
      <c r="I51" s="33">
        <v>0.32200000000000001</v>
      </c>
      <c r="J51" s="33">
        <v>0.122</v>
      </c>
      <c r="K51" s="33">
        <v>0.122</v>
      </c>
    </row>
    <row r="52" spans="1:13" x14ac:dyDescent="0.25">
      <c r="A52" t="s">
        <v>37</v>
      </c>
      <c r="B52" t="s">
        <v>1128</v>
      </c>
      <c r="C52" t="s">
        <v>320</v>
      </c>
      <c r="D52" s="33" t="s">
        <v>1129</v>
      </c>
      <c r="E52" s="33" t="s">
        <v>1130</v>
      </c>
      <c r="F52" s="33" t="s">
        <v>1131</v>
      </c>
      <c r="H52" s="33">
        <v>3.15</v>
      </c>
      <c r="I52" s="33">
        <v>2.7949999999999999</v>
      </c>
      <c r="J52" s="33">
        <v>0.63500000000000001</v>
      </c>
      <c r="K52" s="33">
        <v>0.63500000000000001</v>
      </c>
    </row>
    <row r="53" spans="1:13" x14ac:dyDescent="0.25">
      <c r="A53" t="s">
        <v>37</v>
      </c>
      <c r="B53" t="s">
        <v>1128</v>
      </c>
      <c r="C53" t="s">
        <v>321</v>
      </c>
      <c r="D53" s="33" t="s">
        <v>1129</v>
      </c>
      <c r="E53" s="33" t="s">
        <v>1130</v>
      </c>
      <c r="F53" s="33" t="s">
        <v>1131</v>
      </c>
      <c r="H53" s="33">
        <v>3.4</v>
      </c>
      <c r="I53" s="33">
        <v>3.0209999999999999</v>
      </c>
      <c r="J53" s="33">
        <v>2.6869999999999998</v>
      </c>
      <c r="K53" s="33">
        <v>2.6869999999999998</v>
      </c>
    </row>
    <row r="54" spans="1:13" x14ac:dyDescent="0.25">
      <c r="A54" t="s">
        <v>37</v>
      </c>
      <c r="B54" t="s">
        <v>1128</v>
      </c>
      <c r="C54" t="s">
        <v>322</v>
      </c>
      <c r="D54" s="33" t="s">
        <v>1129</v>
      </c>
      <c r="E54" s="33" t="s">
        <v>1130</v>
      </c>
      <c r="F54" s="33" t="s">
        <v>1131</v>
      </c>
      <c r="H54" s="33">
        <v>1.72</v>
      </c>
      <c r="I54" s="33">
        <v>1.359</v>
      </c>
      <c r="J54" s="33">
        <v>0.28499999999999998</v>
      </c>
      <c r="K54" s="33">
        <v>0.28499999999999998</v>
      </c>
    </row>
    <row r="55" spans="1:13" hidden="1" x14ac:dyDescent="0.25">
      <c r="A55" t="s">
        <v>37</v>
      </c>
      <c r="B55" t="s">
        <v>1128</v>
      </c>
      <c r="C55" t="s">
        <v>1139</v>
      </c>
      <c r="D55" s="33" t="s">
        <v>1129</v>
      </c>
      <c r="E55" s="33" t="s">
        <v>1140</v>
      </c>
      <c r="F55" s="33" t="s">
        <v>1131</v>
      </c>
      <c r="H55" s="33" t="s">
        <v>1141</v>
      </c>
      <c r="I55" s="33" t="s">
        <v>1141</v>
      </c>
      <c r="J55" s="33">
        <v>0.755</v>
      </c>
      <c r="K55" s="33">
        <v>0.755</v>
      </c>
    </row>
    <row r="56" spans="1:13" x14ac:dyDescent="0.25">
      <c r="A56" t="s">
        <v>37</v>
      </c>
      <c r="B56" t="s">
        <v>441</v>
      </c>
      <c r="C56" t="s">
        <v>442</v>
      </c>
      <c r="D56" s="33" t="s">
        <v>1129</v>
      </c>
      <c r="E56" s="33" t="s">
        <v>1130</v>
      </c>
      <c r="F56" s="33" t="s">
        <v>1133</v>
      </c>
      <c r="G56" s="33" t="s">
        <v>1132</v>
      </c>
      <c r="H56" s="33">
        <v>6.45</v>
      </c>
      <c r="I56" s="33">
        <v>6.45</v>
      </c>
      <c r="J56" s="33">
        <v>3.5510000000000002</v>
      </c>
      <c r="K56" s="33">
        <v>2.9790000000000001</v>
      </c>
      <c r="L56" s="33">
        <v>1.373</v>
      </c>
      <c r="M56" s="33">
        <v>0.57199999999999995</v>
      </c>
    </row>
    <row r="57" spans="1:13" x14ac:dyDescent="0.25">
      <c r="A57" t="s">
        <v>37</v>
      </c>
      <c r="B57" t="s">
        <v>441</v>
      </c>
      <c r="C57" t="s">
        <v>443</v>
      </c>
      <c r="D57" s="33" t="s">
        <v>1129</v>
      </c>
      <c r="E57" s="33" t="s">
        <v>1130</v>
      </c>
      <c r="F57" s="33" t="s">
        <v>1133</v>
      </c>
      <c r="H57" s="33">
        <v>8.32</v>
      </c>
      <c r="I57" s="33">
        <v>8.32</v>
      </c>
      <c r="J57" s="33">
        <v>3.4359999999999999</v>
      </c>
      <c r="K57" s="33">
        <v>3.4359999999999999</v>
      </c>
    </row>
    <row r="58" spans="1:13" x14ac:dyDescent="0.25">
      <c r="A58" t="s">
        <v>37</v>
      </c>
      <c r="B58" t="s">
        <v>441</v>
      </c>
      <c r="C58" t="s">
        <v>444</v>
      </c>
      <c r="D58" s="33" t="s">
        <v>1129</v>
      </c>
      <c r="E58" s="33" t="s">
        <v>1130</v>
      </c>
      <c r="F58" s="33" t="s">
        <v>1131</v>
      </c>
      <c r="H58" s="33">
        <v>1.94</v>
      </c>
      <c r="I58" s="33">
        <v>1.94</v>
      </c>
      <c r="J58" s="33">
        <v>1.389</v>
      </c>
      <c r="K58" s="33">
        <v>1.389</v>
      </c>
    </row>
    <row r="59" spans="1:13" x14ac:dyDescent="0.25">
      <c r="A59" t="s">
        <v>37</v>
      </c>
      <c r="B59" t="s">
        <v>441</v>
      </c>
      <c r="C59" t="s">
        <v>445</v>
      </c>
      <c r="D59" s="33" t="s">
        <v>1129</v>
      </c>
      <c r="E59" s="33" t="s">
        <v>1130</v>
      </c>
      <c r="F59" s="33" t="s">
        <v>1131</v>
      </c>
      <c r="H59" s="33">
        <v>0.88</v>
      </c>
      <c r="I59" s="33">
        <v>0.81699999999999995</v>
      </c>
      <c r="J59" s="33">
        <v>0.44500000000000001</v>
      </c>
      <c r="K59" s="33">
        <v>0.44500000000000001</v>
      </c>
    </row>
    <row r="60" spans="1:13" x14ac:dyDescent="0.25">
      <c r="A60" t="s">
        <v>37</v>
      </c>
      <c r="B60" t="s">
        <v>441</v>
      </c>
      <c r="C60" t="s">
        <v>446</v>
      </c>
      <c r="D60" s="33" t="s">
        <v>1129</v>
      </c>
      <c r="E60" s="33" t="s">
        <v>1130</v>
      </c>
      <c r="F60" s="33" t="s">
        <v>1131</v>
      </c>
      <c r="H60" s="33">
        <v>1.77</v>
      </c>
      <c r="I60" s="33">
        <v>1.49701</v>
      </c>
      <c r="J60" s="33">
        <v>0.82899999999999996</v>
      </c>
      <c r="K60" s="33">
        <v>0.82899999999999996</v>
      </c>
    </row>
    <row r="61" spans="1:13" x14ac:dyDescent="0.25">
      <c r="A61" t="s">
        <v>37</v>
      </c>
      <c r="B61" t="s">
        <v>441</v>
      </c>
      <c r="C61" t="s">
        <v>447</v>
      </c>
      <c r="D61" s="33" t="s">
        <v>1129</v>
      </c>
      <c r="E61" s="33" t="s">
        <v>1130</v>
      </c>
      <c r="F61" s="33" t="s">
        <v>1131</v>
      </c>
      <c r="H61" s="33">
        <v>1.38</v>
      </c>
      <c r="I61" s="33">
        <v>1.38</v>
      </c>
      <c r="J61" s="33">
        <v>0.56499999999999995</v>
      </c>
      <c r="K61" s="33">
        <v>0.56499999999999995</v>
      </c>
    </row>
    <row r="62" spans="1:13" x14ac:dyDescent="0.25">
      <c r="A62" t="s">
        <v>37</v>
      </c>
      <c r="B62" t="s">
        <v>441</v>
      </c>
      <c r="C62" t="s">
        <v>448</v>
      </c>
      <c r="D62" s="33" t="s">
        <v>1129</v>
      </c>
      <c r="E62" s="33" t="s">
        <v>1130</v>
      </c>
      <c r="F62" s="33" t="s">
        <v>1131</v>
      </c>
      <c r="H62" s="33">
        <v>0.47599999999999998</v>
      </c>
      <c r="I62" s="33">
        <v>0.47499999999999998</v>
      </c>
      <c r="J62" s="33">
        <v>0.161</v>
      </c>
      <c r="K62" s="33">
        <v>0.161</v>
      </c>
    </row>
    <row r="63" spans="1:13" x14ac:dyDescent="0.25">
      <c r="A63" t="s">
        <v>37</v>
      </c>
      <c r="B63" t="s">
        <v>441</v>
      </c>
      <c r="C63" t="s">
        <v>449</v>
      </c>
      <c r="D63" s="33" t="s">
        <v>1129</v>
      </c>
      <c r="E63" s="33" t="s">
        <v>1130</v>
      </c>
      <c r="F63" s="33" t="s">
        <v>1131</v>
      </c>
      <c r="H63" s="33">
        <v>1.6220000000000001</v>
      </c>
      <c r="I63" s="33">
        <v>1.379</v>
      </c>
      <c r="J63" s="33">
        <v>0.52200000000000002</v>
      </c>
      <c r="K63" s="33">
        <v>0.52200000000000002</v>
      </c>
    </row>
    <row r="64" spans="1:13" x14ac:dyDescent="0.25">
      <c r="A64" t="s">
        <v>37</v>
      </c>
      <c r="B64" t="s">
        <v>441</v>
      </c>
      <c r="C64" t="s">
        <v>450</v>
      </c>
      <c r="D64" s="33" t="s">
        <v>1129</v>
      </c>
      <c r="E64" s="33" t="s">
        <v>1130</v>
      </c>
      <c r="F64" s="33" t="s">
        <v>1131</v>
      </c>
      <c r="H64" s="33">
        <v>1.38</v>
      </c>
      <c r="I64" s="33">
        <v>1.198</v>
      </c>
      <c r="J64" s="33">
        <v>0.75600000000000001</v>
      </c>
      <c r="K64" s="33">
        <v>0.75600000000000001</v>
      </c>
    </row>
    <row r="65" spans="1:13" x14ac:dyDescent="0.25">
      <c r="A65" t="s">
        <v>37</v>
      </c>
      <c r="B65" t="s">
        <v>441</v>
      </c>
      <c r="C65" t="s">
        <v>451</v>
      </c>
      <c r="D65" s="33" t="s">
        <v>1129</v>
      </c>
      <c r="E65" s="33" t="s">
        <v>1130</v>
      </c>
      <c r="F65" s="33" t="s">
        <v>1131</v>
      </c>
      <c r="H65" s="33">
        <v>1.38</v>
      </c>
      <c r="I65" s="33">
        <v>1.4</v>
      </c>
      <c r="J65" s="33">
        <v>0.3</v>
      </c>
      <c r="K65" s="33">
        <v>0.3</v>
      </c>
    </row>
    <row r="66" spans="1:13" x14ac:dyDescent="0.25">
      <c r="A66" t="s">
        <v>37</v>
      </c>
      <c r="B66" t="s">
        <v>441</v>
      </c>
      <c r="C66" t="s">
        <v>452</v>
      </c>
      <c r="D66" s="33" t="s">
        <v>1129</v>
      </c>
      <c r="E66" s="33" t="s">
        <v>1130</v>
      </c>
      <c r="F66" s="33" t="s">
        <v>1131</v>
      </c>
      <c r="H66" s="33">
        <v>3.89</v>
      </c>
      <c r="I66" s="33">
        <v>3.3069999999999999</v>
      </c>
      <c r="J66" s="33">
        <v>1.2889999999999999</v>
      </c>
      <c r="K66" s="33">
        <v>1.2889999999999999</v>
      </c>
    </row>
    <row r="67" spans="1:13" x14ac:dyDescent="0.25">
      <c r="A67" t="s">
        <v>37</v>
      </c>
      <c r="B67" t="s">
        <v>441</v>
      </c>
      <c r="C67" t="s">
        <v>453</v>
      </c>
      <c r="D67" s="33" t="s">
        <v>1129</v>
      </c>
      <c r="E67" s="33" t="s">
        <v>1130</v>
      </c>
      <c r="F67" s="33" t="s">
        <v>1131</v>
      </c>
      <c r="H67" s="33">
        <v>0.81599999999999995</v>
      </c>
      <c r="I67" s="33">
        <v>0.753</v>
      </c>
      <c r="J67" s="33">
        <v>0.28399999999999997</v>
      </c>
      <c r="K67" s="33">
        <v>0.28399999999999997</v>
      </c>
    </row>
    <row r="68" spans="1:13" x14ac:dyDescent="0.25">
      <c r="A68" t="s">
        <v>37</v>
      </c>
      <c r="B68" t="s">
        <v>441</v>
      </c>
      <c r="C68" t="s">
        <v>454</v>
      </c>
      <c r="D68" s="33" t="s">
        <v>1129</v>
      </c>
      <c r="E68" s="33" t="s">
        <v>1130</v>
      </c>
      <c r="F68" s="33" t="s">
        <v>1131</v>
      </c>
      <c r="H68" s="33">
        <v>4.4400000000000004</v>
      </c>
      <c r="I68" s="33">
        <v>3.66</v>
      </c>
      <c r="J68" s="33">
        <v>1.6890000000000001</v>
      </c>
      <c r="K68" s="33">
        <v>1.6890000000000001</v>
      </c>
    </row>
    <row r="69" spans="1:13" x14ac:dyDescent="0.25">
      <c r="A69" t="s">
        <v>37</v>
      </c>
      <c r="B69" t="s">
        <v>441</v>
      </c>
      <c r="C69" t="s">
        <v>455</v>
      </c>
      <c r="D69" s="33" t="s">
        <v>1129</v>
      </c>
      <c r="E69" s="33" t="s">
        <v>1130</v>
      </c>
      <c r="F69" s="33" t="s">
        <v>1131</v>
      </c>
      <c r="H69" s="33">
        <v>0.8</v>
      </c>
      <c r="I69" s="33">
        <v>0.79900000000000004</v>
      </c>
      <c r="J69" s="33">
        <v>0.255</v>
      </c>
      <c r="K69" s="33">
        <v>0.255</v>
      </c>
    </row>
    <row r="70" spans="1:13" x14ac:dyDescent="0.25">
      <c r="A70" t="s">
        <v>37</v>
      </c>
      <c r="B70" t="s">
        <v>441</v>
      </c>
      <c r="C70" t="s">
        <v>456</v>
      </c>
      <c r="D70" s="33" t="s">
        <v>1129</v>
      </c>
      <c r="E70" s="33" t="s">
        <v>1130</v>
      </c>
      <c r="F70" s="33" t="s">
        <v>1131</v>
      </c>
      <c r="H70" s="33">
        <v>3.294</v>
      </c>
      <c r="I70" s="33">
        <v>2.3660000000000001</v>
      </c>
      <c r="J70" s="33">
        <v>1.4160000000000001</v>
      </c>
      <c r="K70" s="33">
        <v>1.33</v>
      </c>
      <c r="M70" s="33">
        <v>8.5999999999999993E-2</v>
      </c>
    </row>
    <row r="71" spans="1:13" x14ac:dyDescent="0.25">
      <c r="A71" t="s">
        <v>37</v>
      </c>
      <c r="B71" t="s">
        <v>441</v>
      </c>
      <c r="C71" t="s">
        <v>457</v>
      </c>
      <c r="D71" s="33" t="s">
        <v>1129</v>
      </c>
      <c r="E71" s="33" t="s">
        <v>1130</v>
      </c>
      <c r="F71" s="33" t="s">
        <v>1131</v>
      </c>
      <c r="H71" s="33">
        <v>1.3069999999999999</v>
      </c>
      <c r="I71" s="33">
        <v>1.3069999999999999</v>
      </c>
      <c r="J71" s="33">
        <v>0.25</v>
      </c>
      <c r="K71" s="33">
        <v>0.25</v>
      </c>
    </row>
    <row r="72" spans="1:13" hidden="1" x14ac:dyDescent="0.25">
      <c r="A72" t="s">
        <v>37</v>
      </c>
      <c r="B72" t="s">
        <v>441</v>
      </c>
      <c r="C72" t="s">
        <v>1142</v>
      </c>
      <c r="D72" s="33" t="s">
        <v>1129</v>
      </c>
      <c r="E72" s="33" t="s">
        <v>1140</v>
      </c>
      <c r="F72" s="33" t="s">
        <v>1133</v>
      </c>
      <c r="G72" s="33" t="s">
        <v>1132</v>
      </c>
      <c r="H72" s="33" t="s">
        <v>1141</v>
      </c>
      <c r="I72" s="33" t="s">
        <v>1141</v>
      </c>
      <c r="J72" s="33">
        <v>24.61</v>
      </c>
      <c r="K72" s="33">
        <v>24.61</v>
      </c>
      <c r="L72" s="33">
        <v>1.36</v>
      </c>
    </row>
    <row r="73" spans="1:13" x14ac:dyDescent="0.25">
      <c r="A73" t="s">
        <v>37</v>
      </c>
      <c r="B73" t="s">
        <v>3</v>
      </c>
      <c r="C73" t="s">
        <v>1143</v>
      </c>
      <c r="D73" s="33" t="s">
        <v>1134</v>
      </c>
      <c r="E73" s="33" t="s">
        <v>1130</v>
      </c>
      <c r="F73" s="33" t="s">
        <v>1131</v>
      </c>
      <c r="H73" s="33">
        <v>2.0640000000000001</v>
      </c>
      <c r="I73" s="33">
        <v>1.806</v>
      </c>
      <c r="J73" s="33">
        <v>0.97599999999999998</v>
      </c>
      <c r="K73" s="33">
        <v>0.97599999999999998</v>
      </c>
    </row>
    <row r="74" spans="1:13" x14ac:dyDescent="0.25">
      <c r="A74" t="s">
        <v>37</v>
      </c>
      <c r="B74" t="s">
        <v>3</v>
      </c>
      <c r="C74" t="s">
        <v>403</v>
      </c>
      <c r="D74" s="33" t="s">
        <v>1129</v>
      </c>
      <c r="E74" s="33" t="s">
        <v>1130</v>
      </c>
      <c r="F74" s="33" t="s">
        <v>1131</v>
      </c>
      <c r="H74" s="33">
        <v>4.1280000000000001</v>
      </c>
      <c r="I74" s="33">
        <v>3.1737000000000002</v>
      </c>
      <c r="J74" s="33">
        <v>2.4346000000000001</v>
      </c>
      <c r="K74" s="33">
        <v>2.4346000000000001</v>
      </c>
    </row>
    <row r="75" spans="1:13" x14ac:dyDescent="0.25">
      <c r="A75" t="s">
        <v>37</v>
      </c>
      <c r="B75" t="s">
        <v>3</v>
      </c>
      <c r="C75" t="s">
        <v>404</v>
      </c>
      <c r="D75" s="33" t="s">
        <v>1129</v>
      </c>
      <c r="E75" s="33" t="s">
        <v>1130</v>
      </c>
      <c r="F75" s="33" t="s">
        <v>1131</v>
      </c>
      <c r="H75" s="33">
        <v>1.3</v>
      </c>
      <c r="I75" s="33">
        <v>1.1499999999999999</v>
      </c>
      <c r="J75" s="33">
        <v>0.40310000000000001</v>
      </c>
      <c r="K75" s="33">
        <v>0.40310000000000001</v>
      </c>
    </row>
    <row r="76" spans="1:13" x14ac:dyDescent="0.25">
      <c r="A76" t="s">
        <v>37</v>
      </c>
      <c r="B76" t="s">
        <v>3</v>
      </c>
      <c r="C76" t="s">
        <v>405</v>
      </c>
      <c r="D76" s="33" t="s">
        <v>1129</v>
      </c>
      <c r="E76" s="33" t="s">
        <v>1130</v>
      </c>
      <c r="F76" s="33" t="s">
        <v>1131</v>
      </c>
      <c r="H76" s="33">
        <v>0.63</v>
      </c>
      <c r="I76" s="33">
        <v>0.63</v>
      </c>
      <c r="J76" s="33">
        <v>0.1832</v>
      </c>
      <c r="K76" s="33">
        <v>0.1832</v>
      </c>
    </row>
    <row r="77" spans="1:13" x14ac:dyDescent="0.25">
      <c r="A77" t="s">
        <v>37</v>
      </c>
      <c r="B77" t="s">
        <v>3</v>
      </c>
      <c r="C77" t="s">
        <v>406</v>
      </c>
      <c r="D77" s="33" t="s">
        <v>1129</v>
      </c>
      <c r="E77" s="33" t="s">
        <v>1130</v>
      </c>
      <c r="F77" s="33" t="s">
        <v>1131</v>
      </c>
      <c r="H77" s="33">
        <v>1.032</v>
      </c>
      <c r="I77" s="33">
        <v>0.79749999999999999</v>
      </c>
      <c r="J77" s="33">
        <v>0.58599999999999997</v>
      </c>
      <c r="K77" s="33">
        <v>0.58599999999999997</v>
      </c>
    </row>
    <row r="78" spans="1:13" x14ac:dyDescent="0.25">
      <c r="A78" t="s">
        <v>37</v>
      </c>
      <c r="B78" t="s">
        <v>3</v>
      </c>
      <c r="C78" t="s">
        <v>407</v>
      </c>
      <c r="D78" s="33" t="s">
        <v>1129</v>
      </c>
      <c r="E78" s="33" t="s">
        <v>1130</v>
      </c>
      <c r="F78" s="33" t="s">
        <v>1131</v>
      </c>
      <c r="H78" s="33">
        <v>1.089</v>
      </c>
      <c r="I78" s="33">
        <v>1.0511999999999999</v>
      </c>
      <c r="J78" s="33">
        <v>0.57999999999999996</v>
      </c>
      <c r="K78" s="33">
        <v>0.57999999999999996</v>
      </c>
    </row>
    <row r="79" spans="1:13" x14ac:dyDescent="0.25">
      <c r="A79" t="s">
        <v>37</v>
      </c>
      <c r="B79" t="s">
        <v>3</v>
      </c>
      <c r="C79" t="s">
        <v>408</v>
      </c>
      <c r="D79" s="33" t="s">
        <v>1129</v>
      </c>
      <c r="E79" s="33" t="s">
        <v>1130</v>
      </c>
      <c r="F79" s="33" t="s">
        <v>1131</v>
      </c>
      <c r="H79" s="33">
        <v>2.16</v>
      </c>
      <c r="I79" s="33">
        <v>1.7374000000000001</v>
      </c>
      <c r="J79" s="33">
        <v>1.218</v>
      </c>
      <c r="K79" s="33">
        <v>1.218</v>
      </c>
    </row>
    <row r="80" spans="1:13" x14ac:dyDescent="0.25">
      <c r="A80" t="s">
        <v>37</v>
      </c>
      <c r="B80" t="s">
        <v>3</v>
      </c>
      <c r="C80" t="s">
        <v>409</v>
      </c>
      <c r="D80" s="33" t="s">
        <v>1129</v>
      </c>
      <c r="E80" s="33" t="s">
        <v>1130</v>
      </c>
      <c r="F80" s="33" t="s">
        <v>1133</v>
      </c>
      <c r="G80" s="33" t="s">
        <v>1132</v>
      </c>
      <c r="H80" s="33">
        <v>3.2250000000000001</v>
      </c>
      <c r="I80" s="33">
        <v>2.9727000000000001</v>
      </c>
      <c r="J80" s="33">
        <v>2.0944000000000003</v>
      </c>
      <c r="K80" s="33">
        <v>2.0634000000000001</v>
      </c>
      <c r="M80" s="33">
        <v>3.1E-2</v>
      </c>
    </row>
    <row r="81" spans="1:13" x14ac:dyDescent="0.25">
      <c r="A81" t="s">
        <v>37</v>
      </c>
      <c r="B81" t="s">
        <v>3</v>
      </c>
      <c r="C81" t="s">
        <v>410</v>
      </c>
      <c r="D81" s="33" t="s">
        <v>1129</v>
      </c>
      <c r="E81" s="33" t="s">
        <v>1130</v>
      </c>
      <c r="F81" s="33" t="s">
        <v>1131</v>
      </c>
      <c r="H81" s="33">
        <v>2.3650000000000002</v>
      </c>
      <c r="I81" s="33">
        <v>1.8476999999999999</v>
      </c>
      <c r="J81" s="33">
        <v>0.70350000000000001</v>
      </c>
      <c r="K81" s="33">
        <v>0.70350000000000001</v>
      </c>
    </row>
    <row r="82" spans="1:13" x14ac:dyDescent="0.25">
      <c r="A82" t="s">
        <v>37</v>
      </c>
      <c r="B82" t="s">
        <v>3</v>
      </c>
      <c r="C82" t="s">
        <v>411</v>
      </c>
      <c r="D82" s="33" t="s">
        <v>1129</v>
      </c>
      <c r="E82" s="33" t="s">
        <v>1130</v>
      </c>
      <c r="F82" s="33" t="s">
        <v>1131</v>
      </c>
      <c r="H82" s="33">
        <v>2.98</v>
      </c>
      <c r="I82" s="33">
        <v>2.5116999999999998</v>
      </c>
      <c r="J82" s="33">
        <v>1.1990000000000001</v>
      </c>
      <c r="K82" s="33">
        <v>1.1990000000000001</v>
      </c>
    </row>
    <row r="83" spans="1:13" x14ac:dyDescent="0.25">
      <c r="A83" t="s">
        <v>37</v>
      </c>
      <c r="B83" t="s">
        <v>3</v>
      </c>
      <c r="C83" t="s">
        <v>412</v>
      </c>
      <c r="D83" s="33" t="s">
        <v>1129</v>
      </c>
      <c r="E83" s="33" t="s">
        <v>1130</v>
      </c>
      <c r="F83" s="33" t="s">
        <v>1131</v>
      </c>
      <c r="H83" s="33">
        <v>0.53500000000000003</v>
      </c>
      <c r="I83" s="33">
        <v>0.53500000000000003</v>
      </c>
      <c r="J83" s="33">
        <v>0.15140000000000001</v>
      </c>
      <c r="K83" s="33">
        <v>0.15140000000000001</v>
      </c>
    </row>
    <row r="84" spans="1:13" x14ac:dyDescent="0.25">
      <c r="A84" t="s">
        <v>37</v>
      </c>
      <c r="B84" t="s">
        <v>3</v>
      </c>
      <c r="C84" t="s">
        <v>413</v>
      </c>
      <c r="D84" s="33" t="s">
        <v>1129</v>
      </c>
      <c r="E84" s="33" t="s">
        <v>1130</v>
      </c>
      <c r="F84" s="33" t="s">
        <v>1131</v>
      </c>
      <c r="H84" s="33">
        <v>1</v>
      </c>
      <c r="I84" s="33">
        <v>0.91110000000000002</v>
      </c>
      <c r="J84" s="33">
        <v>0.39900000000000002</v>
      </c>
      <c r="K84" s="33">
        <v>0.39900000000000002</v>
      </c>
    </row>
    <row r="85" spans="1:13" x14ac:dyDescent="0.25">
      <c r="A85" t="s">
        <v>37</v>
      </c>
      <c r="B85" t="s">
        <v>3</v>
      </c>
      <c r="C85" t="s">
        <v>414</v>
      </c>
      <c r="D85" s="33" t="s">
        <v>1129</v>
      </c>
      <c r="E85" s="33" t="s">
        <v>1130</v>
      </c>
      <c r="F85" s="33" t="s">
        <v>1131</v>
      </c>
      <c r="H85" s="33">
        <v>2.1</v>
      </c>
      <c r="I85" s="33">
        <v>1.7130000000000001</v>
      </c>
      <c r="J85" s="33">
        <v>0.9</v>
      </c>
      <c r="K85" s="33">
        <v>0.9</v>
      </c>
    </row>
    <row r="86" spans="1:13" x14ac:dyDescent="0.25">
      <c r="A86" t="s">
        <v>37</v>
      </c>
      <c r="B86" t="s">
        <v>3</v>
      </c>
      <c r="C86" t="s">
        <v>415</v>
      </c>
      <c r="D86" s="33" t="s">
        <v>1129</v>
      </c>
      <c r="E86" s="33" t="s">
        <v>1130</v>
      </c>
      <c r="F86" s="33" t="s">
        <v>1131</v>
      </c>
      <c r="H86" s="33">
        <v>5.4</v>
      </c>
      <c r="I86" s="33">
        <v>4.3948</v>
      </c>
      <c r="J86" s="33">
        <v>1.1618999999999999</v>
      </c>
      <c r="K86" s="33">
        <v>1.1618999999999999</v>
      </c>
    </row>
    <row r="87" spans="1:13" x14ac:dyDescent="0.25">
      <c r="A87" t="s">
        <v>37</v>
      </c>
      <c r="B87" t="s">
        <v>3</v>
      </c>
      <c r="C87" t="s">
        <v>416</v>
      </c>
      <c r="D87" s="33" t="s">
        <v>1129</v>
      </c>
      <c r="E87" s="33" t="s">
        <v>1130</v>
      </c>
      <c r="F87" s="33" t="s">
        <v>1131</v>
      </c>
      <c r="H87" s="33">
        <v>1.29</v>
      </c>
      <c r="I87" s="33">
        <v>1.29</v>
      </c>
      <c r="J87" s="33">
        <v>0.20399999999999999</v>
      </c>
      <c r="K87" s="33">
        <v>0.20399999999999999</v>
      </c>
    </row>
    <row r="88" spans="1:13" x14ac:dyDescent="0.25">
      <c r="A88" t="s">
        <v>37</v>
      </c>
      <c r="B88" t="s">
        <v>3</v>
      </c>
      <c r="C88" t="s">
        <v>1144</v>
      </c>
      <c r="D88" s="33" t="s">
        <v>1129</v>
      </c>
      <c r="E88" s="33" t="s">
        <v>1130</v>
      </c>
      <c r="F88" s="33" t="s">
        <v>1131</v>
      </c>
      <c r="H88" s="33">
        <v>0.76</v>
      </c>
      <c r="I88" s="33">
        <v>0.76</v>
      </c>
      <c r="J88" s="33">
        <v>0.1384</v>
      </c>
      <c r="K88" s="33">
        <v>0.1384</v>
      </c>
    </row>
    <row r="89" spans="1:13" x14ac:dyDescent="0.25">
      <c r="A89" t="s">
        <v>37</v>
      </c>
      <c r="B89" t="s">
        <v>3</v>
      </c>
      <c r="C89" t="s">
        <v>417</v>
      </c>
      <c r="D89" s="33" t="s">
        <v>1129</v>
      </c>
      <c r="E89" s="33" t="s">
        <v>1130</v>
      </c>
      <c r="F89" s="33" t="s">
        <v>1131</v>
      </c>
      <c r="H89" s="33">
        <v>1.62</v>
      </c>
      <c r="I89" s="33">
        <v>1.083</v>
      </c>
      <c r="J89" s="33">
        <v>0.84079999999999999</v>
      </c>
      <c r="K89" s="33">
        <v>0.80579999999999996</v>
      </c>
      <c r="M89" s="33">
        <v>3.5000000000000003E-2</v>
      </c>
    </row>
    <row r="90" spans="1:13" x14ac:dyDescent="0.25">
      <c r="A90" t="s">
        <v>37</v>
      </c>
      <c r="B90" t="s">
        <v>3</v>
      </c>
      <c r="C90" t="s">
        <v>418</v>
      </c>
      <c r="D90" s="33" t="s">
        <v>1129</v>
      </c>
      <c r="E90" s="33" t="s">
        <v>1130</v>
      </c>
      <c r="F90" s="33" t="s">
        <v>1131</v>
      </c>
      <c r="H90" s="33">
        <v>9</v>
      </c>
      <c r="I90" s="33">
        <v>9</v>
      </c>
      <c r="J90" s="33">
        <v>3.3496999999999999</v>
      </c>
      <c r="K90" s="33">
        <v>3.1156999999999999</v>
      </c>
      <c r="M90" s="33">
        <v>0.23400000000000001</v>
      </c>
    </row>
    <row r="91" spans="1:13" hidden="1" x14ac:dyDescent="0.25">
      <c r="A91" t="s">
        <v>37</v>
      </c>
      <c r="B91" t="s">
        <v>3</v>
      </c>
      <c r="C91" t="s">
        <v>1145</v>
      </c>
      <c r="D91" s="33" t="s">
        <v>1129</v>
      </c>
      <c r="E91" s="33" t="s">
        <v>1140</v>
      </c>
      <c r="F91" s="33" t="s">
        <v>1131</v>
      </c>
      <c r="G91" s="33" t="s">
        <v>1132</v>
      </c>
      <c r="H91" s="33" t="s">
        <v>1141</v>
      </c>
      <c r="I91" s="33" t="s">
        <v>1141</v>
      </c>
      <c r="J91" s="33">
        <v>5.1950000000000003</v>
      </c>
      <c r="K91" s="33">
        <v>5.1950000000000003</v>
      </c>
      <c r="L91" s="33">
        <v>0.5</v>
      </c>
    </row>
    <row r="92" spans="1:13" x14ac:dyDescent="0.25">
      <c r="A92" t="s">
        <v>37</v>
      </c>
      <c r="B92" t="s">
        <v>3</v>
      </c>
    </row>
    <row r="93" spans="1:13" x14ac:dyDescent="0.25">
      <c r="A93" t="s">
        <v>18</v>
      </c>
      <c r="B93" t="s">
        <v>18</v>
      </c>
      <c r="C93" t="s">
        <v>58</v>
      </c>
      <c r="D93" s="33" t="s">
        <v>1134</v>
      </c>
      <c r="E93" s="33" t="s">
        <v>1130</v>
      </c>
      <c r="F93" s="33" t="s">
        <v>1133</v>
      </c>
      <c r="G93" s="33" t="s">
        <v>1132</v>
      </c>
      <c r="H93" s="33">
        <v>64</v>
      </c>
      <c r="I93" s="33">
        <v>50.56</v>
      </c>
      <c r="J93" s="33">
        <v>18.3</v>
      </c>
      <c r="K93" s="33">
        <v>16.8</v>
      </c>
      <c r="L93" s="33">
        <v>3.5999999999999996</v>
      </c>
      <c r="M93" s="33">
        <v>1.5</v>
      </c>
    </row>
    <row r="94" spans="1:13" x14ac:dyDescent="0.25">
      <c r="A94" t="s">
        <v>18</v>
      </c>
      <c r="B94" t="s">
        <v>18</v>
      </c>
      <c r="C94" t="s">
        <v>1146</v>
      </c>
      <c r="D94" s="33" t="s">
        <v>1134</v>
      </c>
      <c r="E94" s="33" t="s">
        <v>1130</v>
      </c>
      <c r="F94" s="33" t="s">
        <v>1133</v>
      </c>
      <c r="H94" s="33">
        <v>6.45</v>
      </c>
      <c r="I94" s="33">
        <v>5.33</v>
      </c>
      <c r="J94" s="33">
        <v>1.92</v>
      </c>
      <c r="K94" s="33">
        <v>1.76</v>
      </c>
      <c r="L94" s="33">
        <v>0.38400000000000001</v>
      </c>
      <c r="M94" s="33">
        <v>0.16</v>
      </c>
    </row>
    <row r="95" spans="1:13" x14ac:dyDescent="0.25">
      <c r="A95" t="s">
        <v>18</v>
      </c>
      <c r="B95" t="s">
        <v>18</v>
      </c>
      <c r="C95" t="s">
        <v>60</v>
      </c>
      <c r="D95" s="33" t="s">
        <v>1134</v>
      </c>
      <c r="E95" s="33" t="s">
        <v>1130</v>
      </c>
      <c r="F95" s="33" t="s">
        <v>1133</v>
      </c>
      <c r="G95" s="33" t="s">
        <v>1132</v>
      </c>
      <c r="H95" s="33">
        <v>20.8</v>
      </c>
      <c r="I95" s="33">
        <v>17.2864</v>
      </c>
      <c r="J95" s="33">
        <v>5.1000000000000005</v>
      </c>
      <c r="K95" s="33">
        <v>4.7</v>
      </c>
      <c r="L95" s="33">
        <v>0.96</v>
      </c>
      <c r="M95" s="33">
        <v>0.4</v>
      </c>
    </row>
    <row r="96" spans="1:13" x14ac:dyDescent="0.25">
      <c r="A96" t="s">
        <v>18</v>
      </c>
      <c r="B96" t="s">
        <v>18</v>
      </c>
      <c r="C96" t="s">
        <v>61</v>
      </c>
      <c r="D96" s="33" t="s">
        <v>1134</v>
      </c>
      <c r="E96" s="33" t="s">
        <v>1130</v>
      </c>
      <c r="F96" s="33" t="s">
        <v>1133</v>
      </c>
      <c r="H96" s="33">
        <v>5.12</v>
      </c>
      <c r="I96" s="33">
        <v>4.0448000000000004</v>
      </c>
      <c r="J96" s="33">
        <v>0.49</v>
      </c>
      <c r="K96" s="33">
        <v>0.46</v>
      </c>
      <c r="L96" s="33">
        <v>7.1999999999999995E-2</v>
      </c>
      <c r="M96" s="33">
        <v>0.03</v>
      </c>
    </row>
    <row r="97" spans="1:13" x14ac:dyDescent="0.25">
      <c r="A97" t="s">
        <v>18</v>
      </c>
      <c r="B97" t="s">
        <v>18</v>
      </c>
      <c r="C97" t="s">
        <v>62</v>
      </c>
      <c r="D97" s="33" t="s">
        <v>1134</v>
      </c>
      <c r="E97" s="33" t="s">
        <v>1130</v>
      </c>
      <c r="F97" s="33" t="s">
        <v>1133</v>
      </c>
      <c r="G97" s="33" t="s">
        <v>1132</v>
      </c>
      <c r="H97" s="33">
        <v>14.08</v>
      </c>
      <c r="I97" s="33">
        <v>11.475199999999999</v>
      </c>
      <c r="J97" s="33">
        <v>2.79</v>
      </c>
      <c r="K97" s="33">
        <v>2.68</v>
      </c>
      <c r="L97" s="33">
        <v>0.26400000000000001</v>
      </c>
      <c r="M97" s="33">
        <v>0.11</v>
      </c>
    </row>
    <row r="98" spans="1:13" x14ac:dyDescent="0.25">
      <c r="A98" t="s">
        <v>18</v>
      </c>
      <c r="B98" t="s">
        <v>18</v>
      </c>
      <c r="C98" t="s">
        <v>63</v>
      </c>
      <c r="D98" s="33" t="s">
        <v>1134</v>
      </c>
      <c r="E98" s="33" t="s">
        <v>1130</v>
      </c>
      <c r="F98" s="33" t="s">
        <v>1133</v>
      </c>
      <c r="H98" s="33">
        <v>3.2</v>
      </c>
      <c r="I98" s="33">
        <v>1.8879999999999999</v>
      </c>
      <c r="J98" s="33">
        <v>0.96299999999999997</v>
      </c>
      <c r="K98" s="33">
        <v>0.96</v>
      </c>
      <c r="L98" s="33">
        <v>7.1999999999999998E-3</v>
      </c>
      <c r="M98" s="33">
        <v>3.0000000000000001E-3</v>
      </c>
    </row>
    <row r="99" spans="1:13" x14ac:dyDescent="0.25">
      <c r="A99" t="s">
        <v>18</v>
      </c>
      <c r="B99" t="s">
        <v>18</v>
      </c>
      <c r="C99" t="s">
        <v>64</v>
      </c>
      <c r="D99" s="33" t="s">
        <v>1134</v>
      </c>
      <c r="E99" s="33" t="s">
        <v>1130</v>
      </c>
      <c r="F99" s="33" t="s">
        <v>1147</v>
      </c>
      <c r="G99" s="33" t="s">
        <v>1132</v>
      </c>
      <c r="H99" s="33">
        <v>164</v>
      </c>
      <c r="I99" s="33">
        <v>119.2</v>
      </c>
      <c r="J99" s="33">
        <v>20.11</v>
      </c>
      <c r="K99" s="33">
        <v>18.52</v>
      </c>
      <c r="L99" s="33">
        <v>3.8159999999999998</v>
      </c>
      <c r="M99" s="33">
        <v>1.59</v>
      </c>
    </row>
    <row r="100" spans="1:13" x14ac:dyDescent="0.25">
      <c r="A100" t="s">
        <v>18</v>
      </c>
      <c r="B100" t="s">
        <v>18</v>
      </c>
      <c r="C100" t="s">
        <v>647</v>
      </c>
      <c r="D100" s="33" t="s">
        <v>1134</v>
      </c>
      <c r="E100" s="33" t="s">
        <v>1130</v>
      </c>
      <c r="F100" s="33" t="s">
        <v>1133</v>
      </c>
      <c r="G100" s="33" t="s">
        <v>1132</v>
      </c>
      <c r="H100" s="33">
        <v>73.600000000000009</v>
      </c>
      <c r="I100" s="33">
        <v>47.04</v>
      </c>
      <c r="J100" s="33">
        <v>21.4</v>
      </c>
      <c r="K100" s="33">
        <v>19.7</v>
      </c>
      <c r="L100" s="33">
        <v>4.08</v>
      </c>
      <c r="M100" s="33">
        <v>1.7</v>
      </c>
    </row>
    <row r="101" spans="1:13" x14ac:dyDescent="0.25">
      <c r="A101" t="s">
        <v>18</v>
      </c>
      <c r="B101" t="s">
        <v>20</v>
      </c>
      <c r="C101" t="s">
        <v>1148</v>
      </c>
      <c r="D101" s="33" t="s">
        <v>1129</v>
      </c>
      <c r="E101" s="33" t="s">
        <v>1130</v>
      </c>
      <c r="F101" s="33" t="s">
        <v>1133</v>
      </c>
      <c r="G101" s="33" t="s">
        <v>1132</v>
      </c>
      <c r="H101" s="33">
        <v>57.6</v>
      </c>
      <c r="I101" s="33">
        <v>51.2</v>
      </c>
      <c r="J101" s="33">
        <v>18</v>
      </c>
      <c r="K101" s="33">
        <v>17.600000000000001</v>
      </c>
      <c r="M101" s="33">
        <v>0.4</v>
      </c>
    </row>
    <row r="102" spans="1:13" x14ac:dyDescent="0.25">
      <c r="A102" t="s">
        <v>18</v>
      </c>
      <c r="B102" t="s">
        <v>20</v>
      </c>
      <c r="C102" t="s">
        <v>202</v>
      </c>
      <c r="D102" s="33" t="s">
        <v>1129</v>
      </c>
      <c r="E102" s="33" t="s">
        <v>1130</v>
      </c>
      <c r="F102" s="33" t="s">
        <v>1133</v>
      </c>
      <c r="G102" s="33" t="s">
        <v>1132</v>
      </c>
      <c r="H102" s="33">
        <v>9.1</v>
      </c>
      <c r="I102" s="33">
        <v>9.1159999999999997</v>
      </c>
      <c r="J102" s="33">
        <v>2.6</v>
      </c>
      <c r="K102" s="33">
        <v>2.6</v>
      </c>
    </row>
    <row r="103" spans="1:13" x14ac:dyDescent="0.25">
      <c r="A103" t="s">
        <v>18</v>
      </c>
      <c r="B103" t="s">
        <v>20</v>
      </c>
      <c r="C103" t="s">
        <v>1149</v>
      </c>
      <c r="D103" s="33" t="s">
        <v>1134</v>
      </c>
      <c r="E103" s="33" t="s">
        <v>1130</v>
      </c>
      <c r="F103" s="33" t="s">
        <v>1131</v>
      </c>
      <c r="H103" s="33">
        <v>4.9000000000000004</v>
      </c>
      <c r="I103" s="33">
        <v>4</v>
      </c>
      <c r="J103" s="33">
        <v>0.9</v>
      </c>
      <c r="K103" s="33">
        <v>0.9</v>
      </c>
    </row>
    <row r="104" spans="1:13" x14ac:dyDescent="0.25">
      <c r="A104" t="s">
        <v>18</v>
      </c>
      <c r="B104" t="s">
        <v>20</v>
      </c>
      <c r="C104" t="s">
        <v>204</v>
      </c>
      <c r="D104" s="33" t="s">
        <v>1134</v>
      </c>
      <c r="E104" s="33" t="s">
        <v>1130</v>
      </c>
      <c r="F104" s="33" t="s">
        <v>1133</v>
      </c>
      <c r="G104" s="33" t="s">
        <v>1132</v>
      </c>
      <c r="H104" s="33">
        <v>12.8</v>
      </c>
      <c r="I104" s="33">
        <v>10.56</v>
      </c>
      <c r="J104" s="33">
        <v>3.6</v>
      </c>
      <c r="K104" s="33">
        <v>3.6</v>
      </c>
    </row>
    <row r="105" spans="1:13" x14ac:dyDescent="0.25">
      <c r="A105" t="s">
        <v>18</v>
      </c>
      <c r="B105" t="s">
        <v>20</v>
      </c>
      <c r="C105" t="s">
        <v>1150</v>
      </c>
      <c r="D105" s="33" t="s">
        <v>1129</v>
      </c>
      <c r="E105" s="33" t="s">
        <v>1130</v>
      </c>
      <c r="F105" s="33" t="s">
        <v>1131</v>
      </c>
      <c r="H105" s="33">
        <v>2.5</v>
      </c>
      <c r="I105" s="33">
        <v>1.5</v>
      </c>
      <c r="J105" s="33">
        <v>1.2916666666666667</v>
      </c>
      <c r="K105" s="33">
        <v>1.25</v>
      </c>
      <c r="L105" s="33">
        <v>0.1</v>
      </c>
      <c r="M105" s="33">
        <v>4.1666666666666671E-2</v>
      </c>
    </row>
    <row r="106" spans="1:13" x14ac:dyDescent="0.25">
      <c r="A106" t="s">
        <v>18</v>
      </c>
      <c r="B106" t="s">
        <v>20</v>
      </c>
      <c r="C106" t="s">
        <v>206</v>
      </c>
      <c r="D106" s="33" t="s">
        <v>1129</v>
      </c>
      <c r="E106" s="33" t="s">
        <v>1130</v>
      </c>
      <c r="F106" s="33" t="s">
        <v>1131</v>
      </c>
      <c r="H106" s="33">
        <v>3.2</v>
      </c>
      <c r="I106" s="33">
        <v>2.2000000000000002</v>
      </c>
      <c r="J106" s="33">
        <v>0.6</v>
      </c>
      <c r="K106" s="33">
        <v>0.6</v>
      </c>
    </row>
    <row r="107" spans="1:13" x14ac:dyDescent="0.25">
      <c r="A107" t="s">
        <v>18</v>
      </c>
      <c r="B107" t="s">
        <v>20</v>
      </c>
      <c r="C107" t="s">
        <v>207</v>
      </c>
      <c r="D107" s="33" t="s">
        <v>1129</v>
      </c>
      <c r="E107" s="33" t="s">
        <v>1130</v>
      </c>
      <c r="F107" s="33" t="s">
        <v>1131</v>
      </c>
      <c r="H107" s="33">
        <v>1.4</v>
      </c>
      <c r="I107" s="33">
        <v>1</v>
      </c>
      <c r="J107" s="33">
        <v>0.3</v>
      </c>
      <c r="K107" s="33">
        <v>0.3</v>
      </c>
    </row>
    <row r="108" spans="1:13" x14ac:dyDescent="0.25">
      <c r="A108" t="s">
        <v>18</v>
      </c>
      <c r="B108" t="s">
        <v>20</v>
      </c>
      <c r="C108" t="s">
        <v>208</v>
      </c>
      <c r="D108" s="33" t="s">
        <v>1129</v>
      </c>
      <c r="E108" s="33" t="s">
        <v>1130</v>
      </c>
      <c r="F108" s="33" t="s">
        <v>1131</v>
      </c>
      <c r="H108" s="33">
        <v>1.2</v>
      </c>
      <c r="I108" s="33">
        <v>1</v>
      </c>
      <c r="J108" s="33">
        <v>0.2</v>
      </c>
      <c r="K108" s="33">
        <v>0.2</v>
      </c>
    </row>
    <row r="109" spans="1:13" x14ac:dyDescent="0.25">
      <c r="A109" t="s">
        <v>18</v>
      </c>
      <c r="B109" t="s">
        <v>20</v>
      </c>
      <c r="C109" t="s">
        <v>650</v>
      </c>
      <c r="D109" s="33" t="s">
        <v>1129</v>
      </c>
      <c r="E109" s="33" t="s">
        <v>1130</v>
      </c>
      <c r="F109" s="33" t="s">
        <v>1131</v>
      </c>
      <c r="H109" s="33">
        <v>1</v>
      </c>
      <c r="I109" s="33">
        <v>0.5</v>
      </c>
      <c r="J109" s="33">
        <v>0.01</v>
      </c>
      <c r="K109" s="33">
        <v>0.01</v>
      </c>
    </row>
    <row r="110" spans="1:13" x14ac:dyDescent="0.25">
      <c r="A110" t="s">
        <v>18</v>
      </c>
      <c r="B110" t="s">
        <v>22</v>
      </c>
      <c r="C110" t="s">
        <v>346</v>
      </c>
      <c r="D110" s="33" t="s">
        <v>1129</v>
      </c>
      <c r="E110" s="33" t="s">
        <v>1130</v>
      </c>
      <c r="F110" s="33" t="s">
        <v>1133</v>
      </c>
      <c r="G110" s="33" t="s">
        <v>1132</v>
      </c>
      <c r="H110" s="33">
        <v>6.8</v>
      </c>
      <c r="I110" s="33">
        <v>5.0999999999999996</v>
      </c>
      <c r="J110" s="33">
        <v>3.2480000000000002</v>
      </c>
      <c r="K110" s="33">
        <v>3.2480000000000002</v>
      </c>
    </row>
    <row r="111" spans="1:13" x14ac:dyDescent="0.25">
      <c r="A111" t="s">
        <v>18</v>
      </c>
      <c r="B111" t="s">
        <v>22</v>
      </c>
      <c r="C111" t="s">
        <v>347</v>
      </c>
      <c r="D111" s="33" t="s">
        <v>1129</v>
      </c>
      <c r="E111" s="33" t="s">
        <v>1130</v>
      </c>
      <c r="F111" s="33" t="s">
        <v>1135</v>
      </c>
      <c r="H111" s="33">
        <v>0.3</v>
      </c>
      <c r="I111" s="33">
        <v>0.255</v>
      </c>
      <c r="J111" s="33">
        <v>0.21199999999999999</v>
      </c>
      <c r="K111" s="33">
        <v>0.21199999999999999</v>
      </c>
    </row>
    <row r="112" spans="1:13" x14ac:dyDescent="0.25">
      <c r="A112" t="s">
        <v>18</v>
      </c>
      <c r="B112" t="s">
        <v>22</v>
      </c>
      <c r="C112" t="s">
        <v>348</v>
      </c>
      <c r="D112" s="33" t="s">
        <v>1129</v>
      </c>
      <c r="E112" s="33" t="s">
        <v>1130</v>
      </c>
      <c r="F112" s="33" t="s">
        <v>1131</v>
      </c>
      <c r="H112" s="33">
        <v>0.27600000000000002</v>
      </c>
      <c r="I112" s="33">
        <v>0.22</v>
      </c>
      <c r="J112" s="33">
        <v>0.13700000000000001</v>
      </c>
      <c r="K112" s="33">
        <v>0.13700000000000001</v>
      </c>
    </row>
    <row r="113" spans="1:12" x14ac:dyDescent="0.25">
      <c r="A113" t="s">
        <v>18</v>
      </c>
      <c r="B113" t="s">
        <v>22</v>
      </c>
      <c r="C113" t="s">
        <v>349</v>
      </c>
      <c r="D113" s="33" t="s">
        <v>1129</v>
      </c>
      <c r="E113" s="33" t="s">
        <v>1130</v>
      </c>
      <c r="F113" s="33" t="s">
        <v>1135</v>
      </c>
      <c r="H113" s="33">
        <v>0.17</v>
      </c>
      <c r="I113" s="33">
        <v>0.14599999999999999</v>
      </c>
      <c r="J113" s="33">
        <v>9.2999999999999999E-2</v>
      </c>
      <c r="K113" s="33">
        <v>9.2999999999999999E-2</v>
      </c>
    </row>
    <row r="114" spans="1:12" x14ac:dyDescent="0.25">
      <c r="A114" t="s">
        <v>18</v>
      </c>
      <c r="B114" t="s">
        <v>22</v>
      </c>
      <c r="C114" t="s">
        <v>350</v>
      </c>
      <c r="D114" s="33" t="s">
        <v>1129</v>
      </c>
      <c r="E114" s="33" t="s">
        <v>1130</v>
      </c>
      <c r="F114" s="33" t="s">
        <v>1135</v>
      </c>
      <c r="H114" s="33">
        <v>0.38700000000000001</v>
      </c>
      <c r="I114" s="33">
        <v>0.36</v>
      </c>
      <c r="J114" s="33">
        <v>0.34200000000000003</v>
      </c>
      <c r="K114" s="33">
        <v>0.34200000000000003</v>
      </c>
    </row>
    <row r="115" spans="1:12" x14ac:dyDescent="0.25">
      <c r="A115" t="s">
        <v>18</v>
      </c>
      <c r="B115" t="s">
        <v>22</v>
      </c>
      <c r="C115" t="s">
        <v>1151</v>
      </c>
      <c r="D115" s="33" t="s">
        <v>1129</v>
      </c>
      <c r="E115" s="33" t="s">
        <v>1130</v>
      </c>
      <c r="F115" s="33" t="s">
        <v>1135</v>
      </c>
      <c r="H115" s="33">
        <v>0.129</v>
      </c>
      <c r="I115" s="33">
        <v>0.11600000000000001</v>
      </c>
      <c r="J115" s="33">
        <v>9.2999999999999999E-2</v>
      </c>
      <c r="K115" s="33">
        <v>9.2999999999999999E-2</v>
      </c>
    </row>
    <row r="116" spans="1:12" x14ac:dyDescent="0.25">
      <c r="A116" t="s">
        <v>18</v>
      </c>
      <c r="B116" t="s">
        <v>22</v>
      </c>
      <c r="C116" t="s">
        <v>352</v>
      </c>
      <c r="D116" s="33" t="s">
        <v>1129</v>
      </c>
      <c r="E116" s="33" t="s">
        <v>1130</v>
      </c>
      <c r="F116" s="33" t="s">
        <v>1131</v>
      </c>
      <c r="H116" s="33">
        <v>0.6</v>
      </c>
      <c r="I116" s="33">
        <v>0.46</v>
      </c>
      <c r="J116" s="33">
        <v>0.157</v>
      </c>
      <c r="K116" s="33">
        <v>0.157</v>
      </c>
    </row>
    <row r="117" spans="1:12" x14ac:dyDescent="0.25">
      <c r="A117" t="s">
        <v>18</v>
      </c>
      <c r="B117" t="s">
        <v>22</v>
      </c>
      <c r="C117" t="s">
        <v>353</v>
      </c>
      <c r="D117" s="33" t="s">
        <v>1129</v>
      </c>
      <c r="E117" s="33" t="s">
        <v>1130</v>
      </c>
      <c r="F117" s="33" t="s">
        <v>1131</v>
      </c>
      <c r="H117" s="33">
        <v>0.2</v>
      </c>
      <c r="I117" s="33">
        <v>0.16</v>
      </c>
      <c r="J117" s="33">
        <v>0.1</v>
      </c>
      <c r="K117" s="33">
        <v>0.1</v>
      </c>
    </row>
    <row r="118" spans="1:12" x14ac:dyDescent="0.25">
      <c r="A118" t="s">
        <v>18</v>
      </c>
      <c r="B118" t="s">
        <v>22</v>
      </c>
      <c r="C118" t="s">
        <v>354</v>
      </c>
      <c r="D118" s="33" t="s">
        <v>1129</v>
      </c>
      <c r="E118" s="33" t="s">
        <v>1130</v>
      </c>
      <c r="F118" s="33" t="s">
        <v>1133</v>
      </c>
      <c r="G118" s="33" t="s">
        <v>1132</v>
      </c>
      <c r="H118" s="33">
        <v>4.12</v>
      </c>
      <c r="I118" s="33">
        <v>2.9</v>
      </c>
      <c r="J118" s="33">
        <v>1.77</v>
      </c>
      <c r="K118" s="33">
        <v>1.77</v>
      </c>
    </row>
    <row r="119" spans="1:12" x14ac:dyDescent="0.25">
      <c r="A119" t="s">
        <v>18</v>
      </c>
      <c r="B119" t="s">
        <v>22</v>
      </c>
      <c r="C119" t="s">
        <v>355</v>
      </c>
      <c r="D119" s="33" t="s">
        <v>1129</v>
      </c>
      <c r="E119" s="33" t="s">
        <v>1130</v>
      </c>
      <c r="F119" s="33" t="s">
        <v>1131</v>
      </c>
      <c r="H119" s="33">
        <v>1.72</v>
      </c>
      <c r="I119" s="33">
        <v>1.3</v>
      </c>
      <c r="J119" s="33">
        <v>1.119</v>
      </c>
      <c r="K119" s="33">
        <v>1.119</v>
      </c>
    </row>
    <row r="120" spans="1:12" x14ac:dyDescent="0.25">
      <c r="A120" t="s">
        <v>18</v>
      </c>
      <c r="B120" t="s">
        <v>22</v>
      </c>
      <c r="C120" t="s">
        <v>356</v>
      </c>
      <c r="D120" s="33" t="s">
        <v>1129</v>
      </c>
      <c r="E120" s="33" t="s">
        <v>1130</v>
      </c>
      <c r="F120" s="33" t="s">
        <v>1131</v>
      </c>
      <c r="G120" s="33" t="s">
        <v>1132</v>
      </c>
      <c r="H120" s="33">
        <v>3.44</v>
      </c>
      <c r="I120" s="33">
        <v>2.58</v>
      </c>
      <c r="J120" s="33">
        <v>1.2649999999999999</v>
      </c>
      <c r="K120" s="33">
        <v>1.2649999999999999</v>
      </c>
    </row>
    <row r="121" spans="1:12" x14ac:dyDescent="0.25">
      <c r="A121" t="s">
        <v>18</v>
      </c>
      <c r="B121" t="s">
        <v>22</v>
      </c>
      <c r="C121" t="s">
        <v>357</v>
      </c>
      <c r="D121" s="33" t="s">
        <v>1129</v>
      </c>
      <c r="E121" s="33" t="s">
        <v>1130</v>
      </c>
      <c r="F121" s="33" t="s">
        <v>1131</v>
      </c>
      <c r="H121" s="33">
        <v>0.8</v>
      </c>
      <c r="I121" s="33">
        <v>0.56000000000000005</v>
      </c>
      <c r="J121" s="33">
        <v>0.16800000000000001</v>
      </c>
      <c r="K121" s="33">
        <v>0.16800000000000001</v>
      </c>
    </row>
    <row r="122" spans="1:12" x14ac:dyDescent="0.25">
      <c r="A122" t="s">
        <v>18</v>
      </c>
      <c r="B122" t="s">
        <v>384</v>
      </c>
      <c r="C122" t="s">
        <v>386</v>
      </c>
      <c r="D122" s="33" t="s">
        <v>1129</v>
      </c>
      <c r="E122" s="33" t="s">
        <v>1130</v>
      </c>
      <c r="F122" s="33" t="s">
        <v>1131</v>
      </c>
      <c r="H122" s="33">
        <v>1.44</v>
      </c>
      <c r="I122" s="33">
        <v>1.1499999999999999</v>
      </c>
      <c r="J122" s="33">
        <v>0.21012</v>
      </c>
      <c r="K122" s="33">
        <v>0.21012</v>
      </c>
    </row>
    <row r="123" spans="1:12" x14ac:dyDescent="0.25">
      <c r="A123" t="s">
        <v>18</v>
      </c>
      <c r="B123" t="s">
        <v>384</v>
      </c>
      <c r="C123" t="s">
        <v>387</v>
      </c>
      <c r="D123" s="33" t="s">
        <v>1129</v>
      </c>
      <c r="E123" s="33" t="s">
        <v>1130</v>
      </c>
      <c r="F123" s="33" t="s">
        <v>1131</v>
      </c>
      <c r="H123" s="33">
        <v>0.72</v>
      </c>
      <c r="I123" s="33">
        <v>0.6</v>
      </c>
      <c r="J123" s="33">
        <v>0.12586</v>
      </c>
      <c r="K123" s="33">
        <v>0.12586</v>
      </c>
    </row>
    <row r="124" spans="1:12" x14ac:dyDescent="0.25">
      <c r="A124" t="s">
        <v>18</v>
      </c>
      <c r="B124" t="s">
        <v>384</v>
      </c>
      <c r="C124" t="s">
        <v>388</v>
      </c>
      <c r="D124" s="33" t="s">
        <v>1129</v>
      </c>
      <c r="E124" s="33" t="s">
        <v>1130</v>
      </c>
      <c r="F124" s="33" t="s">
        <v>1135</v>
      </c>
      <c r="H124" s="33">
        <v>0.1</v>
      </c>
      <c r="I124" s="33">
        <v>0.92</v>
      </c>
      <c r="J124" s="33">
        <v>8.7999999999999995E-2</v>
      </c>
      <c r="K124" s="33">
        <v>8.7999999999999995E-2</v>
      </c>
    </row>
    <row r="125" spans="1:12" x14ac:dyDescent="0.25">
      <c r="A125" t="s">
        <v>18</v>
      </c>
      <c r="B125" t="s">
        <v>384</v>
      </c>
      <c r="C125" t="s">
        <v>1152</v>
      </c>
      <c r="D125" s="33" t="s">
        <v>1134</v>
      </c>
      <c r="E125" s="33" t="s">
        <v>1130</v>
      </c>
      <c r="F125" s="33" t="s">
        <v>1133</v>
      </c>
      <c r="G125" s="33" t="s">
        <v>1132</v>
      </c>
      <c r="H125" s="33">
        <v>33</v>
      </c>
      <c r="I125" s="33">
        <v>33</v>
      </c>
      <c r="J125" s="33">
        <v>0.85409999999999997</v>
      </c>
      <c r="K125" s="33">
        <v>0.85409999999999997</v>
      </c>
    </row>
    <row r="126" spans="1:12" x14ac:dyDescent="0.25">
      <c r="A126" t="s">
        <v>18</v>
      </c>
      <c r="B126" t="s">
        <v>384</v>
      </c>
      <c r="C126" t="s">
        <v>389</v>
      </c>
      <c r="D126" s="33" t="s">
        <v>1129</v>
      </c>
      <c r="E126" s="33" t="s">
        <v>1130</v>
      </c>
      <c r="F126" s="33" t="s">
        <v>1133</v>
      </c>
      <c r="G126" s="33" t="s">
        <v>1132</v>
      </c>
      <c r="H126" s="33">
        <v>8.6</v>
      </c>
      <c r="I126" s="33">
        <v>7.2</v>
      </c>
      <c r="J126" s="33">
        <v>4.8799000000000001</v>
      </c>
      <c r="K126" s="33">
        <v>4.8799000000000001</v>
      </c>
    </row>
    <row r="127" spans="1:12" x14ac:dyDescent="0.25">
      <c r="A127" t="s">
        <v>18</v>
      </c>
      <c r="B127" t="s">
        <v>384</v>
      </c>
      <c r="C127" t="s">
        <v>390</v>
      </c>
      <c r="D127" s="33" t="s">
        <v>1129</v>
      </c>
      <c r="E127" s="33" t="s">
        <v>1130</v>
      </c>
      <c r="F127" s="33" t="s">
        <v>1133</v>
      </c>
      <c r="G127" s="33" t="s">
        <v>1132</v>
      </c>
      <c r="H127" s="33">
        <v>10.75</v>
      </c>
      <c r="I127" s="33">
        <v>9.1</v>
      </c>
      <c r="J127" s="33">
        <v>5.2976000000000001</v>
      </c>
      <c r="K127" s="33">
        <v>5.2976000000000001</v>
      </c>
    </row>
    <row r="128" spans="1:12" x14ac:dyDescent="0.25">
      <c r="A128" t="s">
        <v>18</v>
      </c>
      <c r="B128" t="s">
        <v>384</v>
      </c>
      <c r="C128" t="s">
        <v>391</v>
      </c>
      <c r="D128" s="33" t="s">
        <v>1129</v>
      </c>
      <c r="E128" s="33" t="s">
        <v>1130</v>
      </c>
      <c r="F128" s="33" t="s">
        <v>1133</v>
      </c>
      <c r="H128" s="33">
        <v>3.35</v>
      </c>
      <c r="I128" s="33">
        <v>2.7</v>
      </c>
      <c r="J128" s="33">
        <v>0.89590000000000003</v>
      </c>
      <c r="K128" s="33">
        <v>0.89590000000000003</v>
      </c>
      <c r="L128" s="33">
        <v>6.0499999999999998E-2</v>
      </c>
    </row>
    <row r="129" spans="1:13" x14ac:dyDescent="0.25">
      <c r="A129" t="s">
        <v>18</v>
      </c>
      <c r="B129" t="s">
        <v>384</v>
      </c>
      <c r="C129" t="s">
        <v>392</v>
      </c>
      <c r="D129" s="33" t="s">
        <v>1129</v>
      </c>
      <c r="E129" s="33" t="s">
        <v>1130</v>
      </c>
      <c r="F129" s="33" t="s">
        <v>1131</v>
      </c>
      <c r="H129" s="33">
        <v>2.1800000000000002</v>
      </c>
      <c r="I129" s="33">
        <v>1.8</v>
      </c>
      <c r="J129" s="33">
        <v>0.37056</v>
      </c>
      <c r="K129" s="33">
        <v>0.37056</v>
      </c>
    </row>
    <row r="130" spans="1:13" x14ac:dyDescent="0.25">
      <c r="A130" t="s">
        <v>18</v>
      </c>
      <c r="B130" t="s">
        <v>384</v>
      </c>
      <c r="C130" t="s">
        <v>393</v>
      </c>
      <c r="D130" s="33" t="s">
        <v>1129</v>
      </c>
      <c r="E130" s="33" t="s">
        <v>1130</v>
      </c>
      <c r="F130" s="33" t="s">
        <v>1131</v>
      </c>
      <c r="H130" s="33">
        <v>0.8</v>
      </c>
      <c r="I130" s="33">
        <v>0.624</v>
      </c>
      <c r="J130" s="33">
        <v>0.2427</v>
      </c>
      <c r="K130" s="33">
        <v>0.2427</v>
      </c>
    </row>
    <row r="131" spans="1:13" x14ac:dyDescent="0.25">
      <c r="A131" t="s">
        <v>18</v>
      </c>
      <c r="B131" t="s">
        <v>384</v>
      </c>
      <c r="C131" t="s">
        <v>394</v>
      </c>
      <c r="D131" s="33" t="s">
        <v>1129</v>
      </c>
      <c r="E131" s="33" t="s">
        <v>1130</v>
      </c>
      <c r="F131" s="33" t="s">
        <v>1131</v>
      </c>
      <c r="H131" s="33">
        <v>1.5</v>
      </c>
      <c r="I131" s="33">
        <v>1.1499999999999999</v>
      </c>
      <c r="J131" s="33">
        <v>0.84079999999999999</v>
      </c>
      <c r="K131" s="33">
        <v>0.84079999999999999</v>
      </c>
    </row>
    <row r="132" spans="1:13" x14ac:dyDescent="0.25">
      <c r="A132" t="s">
        <v>18</v>
      </c>
      <c r="B132" t="s">
        <v>384</v>
      </c>
      <c r="C132" t="s">
        <v>395</v>
      </c>
      <c r="D132" s="33" t="s">
        <v>1129</v>
      </c>
      <c r="E132" s="33" t="s">
        <v>1130</v>
      </c>
      <c r="F132" s="33" t="s">
        <v>1131</v>
      </c>
      <c r="H132" s="33">
        <v>1.44</v>
      </c>
      <c r="I132" s="33">
        <v>1.1499999999999999</v>
      </c>
      <c r="J132" s="33">
        <v>0.18870000000000001</v>
      </c>
      <c r="K132" s="33">
        <v>0.18870000000000001</v>
      </c>
    </row>
    <row r="133" spans="1:13" x14ac:dyDescent="0.25">
      <c r="A133" t="s">
        <v>18</v>
      </c>
      <c r="B133" t="s">
        <v>384</v>
      </c>
      <c r="C133" t="s">
        <v>396</v>
      </c>
      <c r="D133" s="33" t="s">
        <v>1129</v>
      </c>
      <c r="E133" s="33" t="s">
        <v>1130</v>
      </c>
      <c r="F133" s="33" t="s">
        <v>1131</v>
      </c>
      <c r="H133" s="33">
        <v>1.9430000000000001</v>
      </c>
      <c r="I133" s="33">
        <v>1.6</v>
      </c>
      <c r="J133" s="33">
        <v>0.63839999999999997</v>
      </c>
      <c r="K133" s="33">
        <v>0.63839999999999997</v>
      </c>
    </row>
    <row r="134" spans="1:13" x14ac:dyDescent="0.25">
      <c r="A134" t="s">
        <v>18</v>
      </c>
      <c r="B134" t="s">
        <v>384</v>
      </c>
      <c r="C134" t="s">
        <v>397</v>
      </c>
      <c r="D134" s="33" t="s">
        <v>1129</v>
      </c>
      <c r="E134" s="33" t="s">
        <v>1130</v>
      </c>
      <c r="F134" s="33" t="s">
        <v>1131</v>
      </c>
      <c r="H134" s="33">
        <v>1.08</v>
      </c>
      <c r="I134" s="33">
        <v>0.86</v>
      </c>
      <c r="J134" s="33">
        <v>0.24983</v>
      </c>
      <c r="K134" s="33">
        <v>0.24983</v>
      </c>
    </row>
    <row r="135" spans="1:13" x14ac:dyDescent="0.25">
      <c r="A135" t="s">
        <v>18</v>
      </c>
      <c r="B135" t="s">
        <v>384</v>
      </c>
      <c r="C135" t="s">
        <v>398</v>
      </c>
      <c r="D135" s="33" t="s">
        <v>1129</v>
      </c>
      <c r="E135" s="33" t="s">
        <v>1130</v>
      </c>
      <c r="F135" s="33" t="s">
        <v>1131</v>
      </c>
      <c r="H135" s="33">
        <v>1.44</v>
      </c>
      <c r="I135" s="33">
        <v>1.1499999999999999</v>
      </c>
      <c r="J135" s="33">
        <v>0.13586999999999999</v>
      </c>
      <c r="K135" s="33">
        <v>0.13586999999999999</v>
      </c>
    </row>
    <row r="136" spans="1:13" x14ac:dyDescent="0.25">
      <c r="A136" t="s">
        <v>18</v>
      </c>
      <c r="B136" t="s">
        <v>384</v>
      </c>
      <c r="C136" t="s">
        <v>399</v>
      </c>
      <c r="D136" s="33" t="s">
        <v>1129</v>
      </c>
      <c r="E136" s="33" t="s">
        <v>1130</v>
      </c>
      <c r="F136" s="33" t="s">
        <v>1131</v>
      </c>
      <c r="H136" s="33">
        <v>0.8</v>
      </c>
      <c r="I136" s="33">
        <v>0.64</v>
      </c>
      <c r="J136" s="33">
        <v>0.13058</v>
      </c>
      <c r="K136" s="33">
        <v>0.13058</v>
      </c>
    </row>
    <row r="137" spans="1:13" x14ac:dyDescent="0.25">
      <c r="A137" t="s">
        <v>18</v>
      </c>
      <c r="B137" t="s">
        <v>384</v>
      </c>
      <c r="C137" t="s">
        <v>400</v>
      </c>
      <c r="D137" s="33" t="s">
        <v>1129</v>
      </c>
      <c r="E137" s="33" t="s">
        <v>1130</v>
      </c>
      <c r="F137" s="33" t="s">
        <v>1131</v>
      </c>
      <c r="H137" s="33">
        <v>1.9430000000000001</v>
      </c>
      <c r="I137" s="33">
        <v>1.52</v>
      </c>
      <c r="J137" s="33">
        <v>0.34288000000000002</v>
      </c>
      <c r="K137" s="33">
        <v>0.34288000000000002</v>
      </c>
    </row>
    <row r="138" spans="1:13" x14ac:dyDescent="0.25">
      <c r="A138" t="s">
        <v>18</v>
      </c>
      <c r="B138" t="s">
        <v>384</v>
      </c>
      <c r="C138" t="s">
        <v>401</v>
      </c>
      <c r="D138" s="33" t="s">
        <v>1129</v>
      </c>
      <c r="E138" s="33" t="s">
        <v>1130</v>
      </c>
      <c r="F138" s="33" t="s">
        <v>1131</v>
      </c>
      <c r="H138" s="33">
        <v>0.74</v>
      </c>
      <c r="I138" s="33">
        <v>0.36</v>
      </c>
      <c r="J138" s="33">
        <v>0.1598</v>
      </c>
      <c r="K138" s="33">
        <v>0.1598</v>
      </c>
    </row>
    <row r="139" spans="1:13" x14ac:dyDescent="0.25">
      <c r="A139" t="s">
        <v>85</v>
      </c>
      <c r="B139" t="s">
        <v>209</v>
      </c>
      <c r="C139" t="s">
        <v>210</v>
      </c>
      <c r="D139" s="33" t="s">
        <v>1134</v>
      </c>
      <c r="E139" s="33" t="s">
        <v>1130</v>
      </c>
      <c r="F139" s="33" t="s">
        <v>1133</v>
      </c>
      <c r="G139" s="33" t="s">
        <v>1132</v>
      </c>
      <c r="H139" s="33">
        <v>56.96</v>
      </c>
      <c r="I139" s="33">
        <v>27.808</v>
      </c>
      <c r="J139" s="33">
        <v>14.089</v>
      </c>
      <c r="K139" s="33">
        <v>13.189</v>
      </c>
      <c r="L139" s="33">
        <v>9.1289999999999996</v>
      </c>
      <c r="M139" s="33">
        <v>0.9</v>
      </c>
    </row>
    <row r="140" spans="1:13" x14ac:dyDescent="0.25">
      <c r="A140" t="s">
        <v>85</v>
      </c>
      <c r="B140" t="s">
        <v>209</v>
      </c>
      <c r="C140" t="s">
        <v>1153</v>
      </c>
      <c r="D140" s="33" t="s">
        <v>1134</v>
      </c>
      <c r="E140" s="33" t="s">
        <v>1130</v>
      </c>
      <c r="F140" s="33" t="s">
        <v>1131</v>
      </c>
      <c r="H140" s="33">
        <v>0.4</v>
      </c>
      <c r="I140" s="33">
        <v>0.19600000000000001</v>
      </c>
      <c r="J140" s="33">
        <v>0.2</v>
      </c>
      <c r="K140" s="33">
        <v>0.2</v>
      </c>
    </row>
    <row r="141" spans="1:13" x14ac:dyDescent="0.25">
      <c r="A141" t="s">
        <v>85</v>
      </c>
      <c r="B141" t="s">
        <v>209</v>
      </c>
      <c r="C141" t="s">
        <v>211</v>
      </c>
      <c r="D141" s="33" t="s">
        <v>1129</v>
      </c>
      <c r="E141" s="33" t="s">
        <v>1130</v>
      </c>
      <c r="F141" s="33" t="s">
        <v>1147</v>
      </c>
      <c r="H141" s="33">
        <v>3.198</v>
      </c>
      <c r="I141" s="33">
        <v>2.0939999999999999</v>
      </c>
      <c r="J141" s="33">
        <v>1.446</v>
      </c>
      <c r="K141" s="33">
        <v>1.446</v>
      </c>
    </row>
    <row r="142" spans="1:13" x14ac:dyDescent="0.25">
      <c r="A142" t="s">
        <v>85</v>
      </c>
      <c r="B142" t="s">
        <v>209</v>
      </c>
      <c r="C142" t="s">
        <v>212</v>
      </c>
      <c r="D142" s="33" t="s">
        <v>1129</v>
      </c>
      <c r="E142" s="33" t="s">
        <v>1130</v>
      </c>
      <c r="F142" s="33" t="s">
        <v>1133</v>
      </c>
      <c r="G142" s="33" t="s">
        <v>1132</v>
      </c>
      <c r="H142" s="33">
        <v>2.96</v>
      </c>
      <c r="I142" s="33">
        <v>2.3418000000000001</v>
      </c>
      <c r="J142" s="33">
        <v>0.94468999999999992</v>
      </c>
      <c r="K142" s="33">
        <v>0.86468999999999996</v>
      </c>
      <c r="L142" s="33">
        <v>0.58699999999999997</v>
      </c>
      <c r="M142" s="33">
        <v>0.08</v>
      </c>
    </row>
    <row r="143" spans="1:13" x14ac:dyDescent="0.25">
      <c r="A143" t="s">
        <v>85</v>
      </c>
      <c r="B143" t="s">
        <v>209</v>
      </c>
      <c r="C143" t="s">
        <v>213</v>
      </c>
      <c r="D143" s="33" t="s">
        <v>1129</v>
      </c>
      <c r="E143" s="33" t="s">
        <v>1130</v>
      </c>
      <c r="F143" s="33" t="s">
        <v>1133</v>
      </c>
      <c r="G143" s="33" t="s">
        <v>1132</v>
      </c>
      <c r="H143" s="33">
        <v>13.31</v>
      </c>
      <c r="I143" s="33">
        <v>10.9376</v>
      </c>
      <c r="J143" s="33">
        <v>5.3280000000000003</v>
      </c>
      <c r="K143" s="33">
        <v>5.1180000000000003</v>
      </c>
      <c r="L143" s="33">
        <v>1.643</v>
      </c>
      <c r="M143" s="33">
        <v>0.21</v>
      </c>
    </row>
    <row r="144" spans="1:13" x14ac:dyDescent="0.25">
      <c r="A144" t="s">
        <v>85</v>
      </c>
      <c r="B144" t="s">
        <v>209</v>
      </c>
      <c r="C144" t="s">
        <v>214</v>
      </c>
      <c r="D144" s="33" t="s">
        <v>1134</v>
      </c>
      <c r="E144" s="33" t="s">
        <v>1130</v>
      </c>
      <c r="F144" s="33" t="s">
        <v>1133</v>
      </c>
      <c r="H144" s="33">
        <v>1.92</v>
      </c>
      <c r="I144" s="33">
        <v>0.9728</v>
      </c>
      <c r="J144" s="33">
        <v>6.062E-2</v>
      </c>
      <c r="K144" s="33">
        <v>6.062E-2</v>
      </c>
    </row>
    <row r="145" spans="1:11" x14ac:dyDescent="0.25">
      <c r="A145" t="s">
        <v>85</v>
      </c>
      <c r="B145" t="s">
        <v>209</v>
      </c>
      <c r="C145" t="s">
        <v>215</v>
      </c>
      <c r="D145" s="33" t="s">
        <v>1129</v>
      </c>
      <c r="E145" s="33" t="s">
        <v>1130</v>
      </c>
      <c r="F145" s="33" t="s">
        <v>1131</v>
      </c>
      <c r="H145" s="33">
        <v>1.34</v>
      </c>
      <c r="I145" s="33">
        <v>0.70899999999999996</v>
      </c>
      <c r="J145" s="33">
        <v>0.39262000000000002</v>
      </c>
      <c r="K145" s="33">
        <v>0.39262000000000002</v>
      </c>
    </row>
    <row r="146" spans="1:11" x14ac:dyDescent="0.25">
      <c r="A146" t="s">
        <v>85</v>
      </c>
      <c r="B146" t="s">
        <v>209</v>
      </c>
      <c r="C146" t="s">
        <v>216</v>
      </c>
      <c r="D146" s="33" t="s">
        <v>1129</v>
      </c>
      <c r="E146" s="33" t="s">
        <v>1130</v>
      </c>
      <c r="F146" s="33" t="s">
        <v>1133</v>
      </c>
      <c r="H146" s="33">
        <v>2.8400000000000003</v>
      </c>
      <c r="I146" s="33">
        <v>2.1274000000000002</v>
      </c>
      <c r="J146" s="33">
        <v>1.2919799999999999</v>
      </c>
      <c r="K146" s="33">
        <v>1.2919799999999999</v>
      </c>
    </row>
    <row r="147" spans="1:11" x14ac:dyDescent="0.25">
      <c r="A147" t="s">
        <v>85</v>
      </c>
      <c r="B147" t="s">
        <v>209</v>
      </c>
      <c r="C147" t="s">
        <v>217</v>
      </c>
      <c r="D147" s="33" t="s">
        <v>1134</v>
      </c>
      <c r="E147" s="33" t="s">
        <v>1130</v>
      </c>
      <c r="F147" s="33" t="s">
        <v>1131</v>
      </c>
      <c r="G147" s="33" t="s">
        <v>1132</v>
      </c>
      <c r="H147" s="33">
        <v>4.8</v>
      </c>
      <c r="I147" s="33">
        <v>3.5663999999999998</v>
      </c>
      <c r="J147" s="33">
        <v>1.28088</v>
      </c>
      <c r="K147" s="33">
        <v>1.28088</v>
      </c>
    </row>
    <row r="148" spans="1:11" x14ac:dyDescent="0.25">
      <c r="A148" t="s">
        <v>85</v>
      </c>
      <c r="B148" t="s">
        <v>209</v>
      </c>
      <c r="C148" t="s">
        <v>218</v>
      </c>
      <c r="D148" s="33" t="s">
        <v>1129</v>
      </c>
      <c r="E148" s="33" t="s">
        <v>1130</v>
      </c>
      <c r="F148" s="33" t="s">
        <v>1131</v>
      </c>
      <c r="H148" s="33">
        <v>1.516</v>
      </c>
      <c r="I148" s="33">
        <v>0.95099999999999996</v>
      </c>
      <c r="J148" s="33">
        <v>0.56528999999999996</v>
      </c>
      <c r="K148" s="33">
        <v>0.56528999999999996</v>
      </c>
    </row>
    <row r="149" spans="1:11" x14ac:dyDescent="0.25">
      <c r="A149" t="s">
        <v>85</v>
      </c>
      <c r="B149" t="s">
        <v>209</v>
      </c>
      <c r="C149" t="s">
        <v>219</v>
      </c>
      <c r="D149" s="33" t="s">
        <v>1129</v>
      </c>
      <c r="E149" s="33" t="s">
        <v>1130</v>
      </c>
      <c r="F149" s="33" t="s">
        <v>1131</v>
      </c>
      <c r="H149" s="33">
        <v>0.27600000000000002</v>
      </c>
      <c r="I149" s="33">
        <v>0.21199999999999999</v>
      </c>
      <c r="J149" s="33">
        <v>0.126</v>
      </c>
      <c r="K149" s="33">
        <v>0.126</v>
      </c>
    </row>
    <row r="150" spans="1:11" x14ac:dyDescent="0.25">
      <c r="A150" t="s">
        <v>85</v>
      </c>
      <c r="B150" t="s">
        <v>209</v>
      </c>
      <c r="C150" t="s">
        <v>220</v>
      </c>
      <c r="D150" s="33" t="s">
        <v>1129</v>
      </c>
      <c r="E150" s="33" t="s">
        <v>1130</v>
      </c>
      <c r="F150" s="33" t="s">
        <v>1131</v>
      </c>
      <c r="H150" s="33">
        <v>1.2</v>
      </c>
      <c r="I150" s="33">
        <v>0.65600000000000003</v>
      </c>
      <c r="J150" s="33">
        <v>0.36460999999999999</v>
      </c>
      <c r="K150" s="33">
        <v>0.36460999999999999</v>
      </c>
    </row>
    <row r="151" spans="1:11" x14ac:dyDescent="0.25">
      <c r="A151" t="s">
        <v>85</v>
      </c>
      <c r="B151" t="s">
        <v>209</v>
      </c>
      <c r="C151" t="s">
        <v>221</v>
      </c>
      <c r="D151" s="33" t="s">
        <v>1129</v>
      </c>
      <c r="E151" s="33" t="s">
        <v>1130</v>
      </c>
      <c r="F151" s="33" t="s">
        <v>1131</v>
      </c>
      <c r="H151" s="33">
        <v>2.4</v>
      </c>
      <c r="I151" s="33">
        <v>1.68</v>
      </c>
      <c r="J151" s="33">
        <v>0.75629000000000002</v>
      </c>
      <c r="K151" s="33">
        <v>0.75629000000000002</v>
      </c>
    </row>
    <row r="152" spans="1:11" x14ac:dyDescent="0.25">
      <c r="A152" t="s">
        <v>85</v>
      </c>
      <c r="B152" t="s">
        <v>209</v>
      </c>
      <c r="C152" t="s">
        <v>222</v>
      </c>
      <c r="D152" s="33" t="s">
        <v>1129</v>
      </c>
      <c r="E152" s="33" t="s">
        <v>1130</v>
      </c>
      <c r="F152" s="33" t="s">
        <v>1131</v>
      </c>
      <c r="H152" s="33">
        <v>1.9379999999999999</v>
      </c>
      <c r="I152" s="33">
        <v>0.995</v>
      </c>
      <c r="J152" s="33">
        <v>0.23213</v>
      </c>
      <c r="K152" s="33">
        <v>0.23213</v>
      </c>
    </row>
    <row r="153" spans="1:11" x14ac:dyDescent="0.25">
      <c r="A153" t="s">
        <v>85</v>
      </c>
      <c r="B153" t="s">
        <v>209</v>
      </c>
      <c r="C153" t="s">
        <v>1154</v>
      </c>
      <c r="D153" s="33" t="s">
        <v>1134</v>
      </c>
      <c r="E153" s="33" t="s">
        <v>1130</v>
      </c>
      <c r="F153" s="33" t="s">
        <v>1133</v>
      </c>
      <c r="H153" s="33">
        <v>1.2</v>
      </c>
      <c r="I153" s="33">
        <v>0.85199999999999998</v>
      </c>
      <c r="J153" s="33">
        <v>0.32352999999999998</v>
      </c>
      <c r="K153" s="33">
        <v>0.32352999999999998</v>
      </c>
    </row>
    <row r="154" spans="1:11" x14ac:dyDescent="0.25">
      <c r="A154" t="s">
        <v>85</v>
      </c>
      <c r="B154" t="s">
        <v>209</v>
      </c>
      <c r="C154" t="s">
        <v>224</v>
      </c>
      <c r="D154" s="33" t="s">
        <v>1129</v>
      </c>
      <c r="E154" s="33" t="s">
        <v>1130</v>
      </c>
      <c r="F154" s="33" t="s">
        <v>1131</v>
      </c>
      <c r="H154" s="33">
        <v>0.53800000000000003</v>
      </c>
      <c r="I154" s="33">
        <v>0.29499999999999998</v>
      </c>
      <c r="J154" s="33">
        <v>8.8029999999999997E-2</v>
      </c>
      <c r="K154" s="33">
        <v>8.8029999999999997E-2</v>
      </c>
    </row>
    <row r="155" spans="1:11" x14ac:dyDescent="0.25">
      <c r="A155" t="s">
        <v>85</v>
      </c>
      <c r="B155" t="s">
        <v>209</v>
      </c>
      <c r="C155" t="s">
        <v>225</v>
      </c>
      <c r="D155" s="33" t="s">
        <v>1129</v>
      </c>
      <c r="E155" s="33" t="s">
        <v>1130</v>
      </c>
      <c r="F155" s="33" t="s">
        <v>1131</v>
      </c>
      <c r="H155" s="33">
        <v>0.6</v>
      </c>
      <c r="I155" s="33">
        <v>0.33</v>
      </c>
      <c r="J155" s="33">
        <v>6.6900000000000001E-2</v>
      </c>
      <c r="K155" s="33">
        <v>6.6900000000000001E-2</v>
      </c>
    </row>
    <row r="156" spans="1:11" x14ac:dyDescent="0.25">
      <c r="A156" t="s">
        <v>85</v>
      </c>
      <c r="B156" t="s">
        <v>209</v>
      </c>
      <c r="C156" t="s">
        <v>226</v>
      </c>
      <c r="D156" s="33" t="s">
        <v>1129</v>
      </c>
      <c r="E156" s="33" t="s">
        <v>1130</v>
      </c>
      <c r="F156" s="33" t="s">
        <v>1131</v>
      </c>
      <c r="H156" s="33">
        <v>1.1000000000000001</v>
      </c>
      <c r="I156" s="33">
        <v>0.59399999999999997</v>
      </c>
      <c r="J156" s="33">
        <v>0.1108</v>
      </c>
      <c r="K156" s="33">
        <v>0.1108</v>
      </c>
    </row>
    <row r="157" spans="1:11" x14ac:dyDescent="0.25">
      <c r="A157" t="s">
        <v>85</v>
      </c>
      <c r="B157" t="s">
        <v>209</v>
      </c>
      <c r="C157" t="s">
        <v>227</v>
      </c>
      <c r="D157" s="33" t="s">
        <v>1129</v>
      </c>
      <c r="E157" s="33" t="s">
        <v>1130</v>
      </c>
      <c r="F157" s="33" t="s">
        <v>1131</v>
      </c>
      <c r="H157" s="33">
        <v>0.77200000000000002</v>
      </c>
      <c r="I157" s="33">
        <v>0.36399999999999999</v>
      </c>
      <c r="J157" s="33">
        <v>0.10299999999999999</v>
      </c>
      <c r="K157" s="33">
        <v>0.10299999999999999</v>
      </c>
    </row>
    <row r="158" spans="1:11" x14ac:dyDescent="0.25">
      <c r="A158" t="s">
        <v>85</v>
      </c>
      <c r="B158" t="s">
        <v>209</v>
      </c>
      <c r="C158" t="s">
        <v>228</v>
      </c>
      <c r="D158" s="33" t="s">
        <v>1129</v>
      </c>
      <c r="E158" s="33" t="s">
        <v>1130</v>
      </c>
      <c r="F158" s="33" t="s">
        <v>1131</v>
      </c>
      <c r="H158" s="33">
        <v>0.224</v>
      </c>
      <c r="I158" s="33">
        <v>0.16500000000000001</v>
      </c>
      <c r="J158" s="33">
        <v>0.14199999999999999</v>
      </c>
      <c r="K158" s="33">
        <v>0.14199999999999999</v>
      </c>
    </row>
    <row r="159" spans="1:11" x14ac:dyDescent="0.25">
      <c r="A159" t="s">
        <v>85</v>
      </c>
      <c r="B159" t="s">
        <v>209</v>
      </c>
      <c r="C159" t="s">
        <v>229</v>
      </c>
      <c r="D159" s="33" t="s">
        <v>1129</v>
      </c>
      <c r="E159" s="33" t="s">
        <v>1130</v>
      </c>
      <c r="F159" s="33" t="s">
        <v>1131</v>
      </c>
      <c r="H159" s="33">
        <v>0.95</v>
      </c>
      <c r="I159" s="33">
        <v>0.47299999999999998</v>
      </c>
      <c r="J159" s="33">
        <v>0.14799999999999999</v>
      </c>
      <c r="K159" s="33">
        <v>0.14799999999999999</v>
      </c>
    </row>
    <row r="160" spans="1:11" x14ac:dyDescent="0.25">
      <c r="A160" t="s">
        <v>85</v>
      </c>
      <c r="B160" t="s">
        <v>209</v>
      </c>
      <c r="C160" t="s">
        <v>230</v>
      </c>
      <c r="D160" s="33" t="s">
        <v>1129</v>
      </c>
      <c r="E160" s="33" t="s">
        <v>1130</v>
      </c>
      <c r="F160" s="33" t="s">
        <v>1131</v>
      </c>
      <c r="H160" s="33">
        <v>0.23300000000000001</v>
      </c>
      <c r="I160" s="33">
        <v>0.14399999999999999</v>
      </c>
      <c r="J160" s="33">
        <v>6.1899999999999997E-2</v>
      </c>
      <c r="K160" s="33">
        <v>6.1899999999999997E-2</v>
      </c>
    </row>
    <row r="161" spans="1:13" x14ac:dyDescent="0.25">
      <c r="A161" t="s">
        <v>85</v>
      </c>
      <c r="B161" t="s">
        <v>209</v>
      </c>
      <c r="C161" t="s">
        <v>231</v>
      </c>
      <c r="D161" s="33" t="s">
        <v>1129</v>
      </c>
      <c r="E161" s="33" t="s">
        <v>1130</v>
      </c>
      <c r="F161" s="33" t="s">
        <v>1131</v>
      </c>
      <c r="H161" s="33">
        <v>0.58899999999999997</v>
      </c>
      <c r="I161" s="33">
        <v>0.32800000000000001</v>
      </c>
      <c r="J161" s="33">
        <v>0.14199999999999999</v>
      </c>
      <c r="K161" s="33">
        <v>0.14199999999999999</v>
      </c>
    </row>
    <row r="162" spans="1:13" x14ac:dyDescent="0.25">
      <c r="A162" t="s">
        <v>85</v>
      </c>
      <c r="B162" t="s">
        <v>209</v>
      </c>
      <c r="C162" t="s">
        <v>232</v>
      </c>
      <c r="D162" s="33" t="s">
        <v>1129</v>
      </c>
      <c r="E162" s="33" t="s">
        <v>1130</v>
      </c>
      <c r="F162" s="33" t="s">
        <v>1131</v>
      </c>
      <c r="H162" s="33">
        <v>0.66900000000000004</v>
      </c>
      <c r="I162" s="33">
        <v>0.34499999999999997</v>
      </c>
      <c r="J162" s="33">
        <v>5.8000000000000003E-2</v>
      </c>
      <c r="K162" s="33">
        <v>5.8000000000000003E-2</v>
      </c>
    </row>
    <row r="163" spans="1:13" x14ac:dyDescent="0.25">
      <c r="A163" t="s">
        <v>85</v>
      </c>
      <c r="B163" t="s">
        <v>209</v>
      </c>
      <c r="C163" t="s">
        <v>233</v>
      </c>
      <c r="D163" s="33" t="s">
        <v>1129</v>
      </c>
      <c r="E163" s="33" t="s">
        <v>1130</v>
      </c>
      <c r="F163" s="33" t="s">
        <v>1131</v>
      </c>
      <c r="H163" s="33">
        <v>1</v>
      </c>
      <c r="I163" s="33">
        <v>0.51</v>
      </c>
      <c r="J163" s="33">
        <v>0.1091</v>
      </c>
      <c r="K163" s="33">
        <v>0.1091</v>
      </c>
    </row>
    <row r="164" spans="1:13" x14ac:dyDescent="0.25">
      <c r="A164" t="s">
        <v>85</v>
      </c>
      <c r="B164" t="s">
        <v>726</v>
      </c>
      <c r="C164" t="s">
        <v>67</v>
      </c>
      <c r="D164" s="33" t="s">
        <v>1129</v>
      </c>
      <c r="E164" s="33" t="s">
        <v>1130</v>
      </c>
      <c r="F164" s="33" t="s">
        <v>1131</v>
      </c>
      <c r="G164" s="33" t="s">
        <v>1132</v>
      </c>
      <c r="H164" s="33">
        <v>19.2</v>
      </c>
      <c r="I164" s="33">
        <v>12.96</v>
      </c>
      <c r="J164" s="33">
        <v>12.399900000000001</v>
      </c>
      <c r="K164" s="33">
        <v>10.7507</v>
      </c>
      <c r="L164" s="33">
        <v>7.3529</v>
      </c>
      <c r="M164" s="33">
        <v>1.6492</v>
      </c>
    </row>
    <row r="165" spans="1:13" x14ac:dyDescent="0.25">
      <c r="A165" t="s">
        <v>85</v>
      </c>
      <c r="B165" t="s">
        <v>726</v>
      </c>
      <c r="C165" t="s">
        <v>68</v>
      </c>
      <c r="D165" s="33" t="s">
        <v>1129</v>
      </c>
      <c r="E165" s="33" t="s">
        <v>1130</v>
      </c>
      <c r="F165" s="33" t="s">
        <v>1131</v>
      </c>
      <c r="G165" s="33" t="s">
        <v>1132</v>
      </c>
      <c r="H165" s="33">
        <v>8.32</v>
      </c>
      <c r="I165" s="33">
        <v>4.68</v>
      </c>
      <c r="J165" s="33">
        <v>3.3448000000000002</v>
      </c>
      <c r="K165" s="33">
        <v>3.0832000000000002</v>
      </c>
      <c r="L165" s="33">
        <v>0.60160000000000002</v>
      </c>
      <c r="M165" s="33">
        <v>0.2616</v>
      </c>
    </row>
    <row r="166" spans="1:13" x14ac:dyDescent="0.25">
      <c r="A166" t="s">
        <v>85</v>
      </c>
      <c r="B166" t="s">
        <v>726</v>
      </c>
      <c r="C166" t="s">
        <v>69</v>
      </c>
      <c r="D166" s="33" t="s">
        <v>1129</v>
      </c>
      <c r="E166" s="33" t="s">
        <v>1130</v>
      </c>
      <c r="F166" s="33" t="s">
        <v>1131</v>
      </c>
      <c r="H166" s="33">
        <v>1.05</v>
      </c>
      <c r="I166" s="33">
        <v>0.54</v>
      </c>
      <c r="J166" s="33">
        <v>0.34799999999999998</v>
      </c>
      <c r="K166" s="33">
        <v>0.34799999999999998</v>
      </c>
    </row>
    <row r="167" spans="1:13" x14ac:dyDescent="0.25">
      <c r="A167" t="s">
        <v>85</v>
      </c>
      <c r="B167" t="s">
        <v>726</v>
      </c>
      <c r="C167" t="s">
        <v>70</v>
      </c>
      <c r="D167" s="33" t="s">
        <v>1129</v>
      </c>
      <c r="E167" s="33" t="s">
        <v>1130</v>
      </c>
      <c r="F167" s="33" t="s">
        <v>1131</v>
      </c>
      <c r="H167" s="33">
        <v>1.69</v>
      </c>
      <c r="I167" s="33">
        <v>1.5</v>
      </c>
      <c r="J167" s="33">
        <v>1.6507999999999998</v>
      </c>
      <c r="K167" s="33">
        <v>0.85799999999999998</v>
      </c>
      <c r="L167" s="33">
        <v>0.14219999999999999</v>
      </c>
      <c r="M167" s="33">
        <v>0.79279999999999995</v>
      </c>
    </row>
    <row r="168" spans="1:13" x14ac:dyDescent="0.25">
      <c r="A168" t="s">
        <v>85</v>
      </c>
      <c r="B168" t="s">
        <v>726</v>
      </c>
      <c r="C168" t="s">
        <v>71</v>
      </c>
      <c r="D168" s="33" t="s">
        <v>1129</v>
      </c>
      <c r="E168" s="33" t="s">
        <v>1130</v>
      </c>
      <c r="F168" s="33" t="s">
        <v>1131</v>
      </c>
      <c r="H168" s="33">
        <v>0.7</v>
      </c>
      <c r="I168" s="33">
        <v>0.37</v>
      </c>
      <c r="J168" s="33">
        <v>0.1196</v>
      </c>
      <c r="K168" s="33">
        <v>0.1196</v>
      </c>
    </row>
    <row r="169" spans="1:13" x14ac:dyDescent="0.25">
      <c r="A169" t="s">
        <v>85</v>
      </c>
      <c r="B169" t="s">
        <v>726</v>
      </c>
      <c r="C169" t="s">
        <v>72</v>
      </c>
      <c r="D169" s="33" t="s">
        <v>1129</v>
      </c>
      <c r="E169" s="33" t="s">
        <v>1130</v>
      </c>
      <c r="F169" s="33" t="s">
        <v>1131</v>
      </c>
      <c r="H169" s="33">
        <v>1.05</v>
      </c>
      <c r="I169" s="33">
        <v>0.53</v>
      </c>
      <c r="J169" s="33">
        <v>0.51780000000000004</v>
      </c>
      <c r="K169" s="33">
        <v>0.51780000000000004</v>
      </c>
    </row>
    <row r="170" spans="1:13" x14ac:dyDescent="0.25">
      <c r="A170" t="s">
        <v>85</v>
      </c>
      <c r="B170" t="s">
        <v>726</v>
      </c>
      <c r="C170" t="s">
        <v>73</v>
      </c>
      <c r="D170" s="33" t="s">
        <v>1129</v>
      </c>
      <c r="E170" s="33" t="s">
        <v>1130</v>
      </c>
      <c r="F170" s="33" t="s">
        <v>1131</v>
      </c>
      <c r="H170" s="33">
        <v>0.7</v>
      </c>
      <c r="I170" s="33">
        <v>0.44</v>
      </c>
      <c r="J170" s="33">
        <v>0.37359999999999999</v>
      </c>
      <c r="K170" s="33">
        <v>0.37359999999999999</v>
      </c>
    </row>
    <row r="171" spans="1:13" x14ac:dyDescent="0.25">
      <c r="A171" t="s">
        <v>85</v>
      </c>
      <c r="B171" t="s">
        <v>726</v>
      </c>
      <c r="C171" t="s">
        <v>74</v>
      </c>
      <c r="D171" s="33" t="s">
        <v>1134</v>
      </c>
      <c r="E171" s="33" t="s">
        <v>1130</v>
      </c>
      <c r="F171" s="33" t="s">
        <v>1133</v>
      </c>
      <c r="G171" s="33" t="s">
        <v>1132</v>
      </c>
      <c r="H171" s="33">
        <v>15.48</v>
      </c>
      <c r="I171" s="33">
        <v>12.38</v>
      </c>
      <c r="J171" s="33">
        <v>11.445399999999999</v>
      </c>
      <c r="K171" s="33">
        <v>11.445399999999999</v>
      </c>
    </row>
    <row r="172" spans="1:13" x14ac:dyDescent="0.25">
      <c r="A172" t="s">
        <v>85</v>
      </c>
      <c r="B172" t="s">
        <v>726</v>
      </c>
      <c r="C172" t="s">
        <v>75</v>
      </c>
      <c r="D172" s="33" t="s">
        <v>1129</v>
      </c>
      <c r="E172" s="33" t="s">
        <v>1130</v>
      </c>
      <c r="F172" s="33" t="s">
        <v>1131</v>
      </c>
      <c r="H172" s="33">
        <v>0.46</v>
      </c>
      <c r="I172" s="33">
        <v>0.28000000000000003</v>
      </c>
      <c r="J172" s="33">
        <v>8.4000000000000005E-2</v>
      </c>
      <c r="K172" s="33">
        <v>8.4000000000000005E-2</v>
      </c>
    </row>
    <row r="173" spans="1:13" x14ac:dyDescent="0.25">
      <c r="A173" t="s">
        <v>85</v>
      </c>
      <c r="B173" t="s">
        <v>726</v>
      </c>
      <c r="C173" t="s">
        <v>76</v>
      </c>
      <c r="D173" s="33" t="s">
        <v>1129</v>
      </c>
      <c r="E173" s="33" t="s">
        <v>1130</v>
      </c>
      <c r="F173" s="33" t="s">
        <v>1131</v>
      </c>
      <c r="H173" s="33">
        <v>0.95</v>
      </c>
      <c r="I173" s="33">
        <v>0.5</v>
      </c>
      <c r="J173" s="33">
        <v>0.495</v>
      </c>
      <c r="K173" s="33">
        <v>0.495</v>
      </c>
    </row>
    <row r="174" spans="1:13" x14ac:dyDescent="0.25">
      <c r="A174" t="s">
        <v>85</v>
      </c>
      <c r="B174" t="s">
        <v>726</v>
      </c>
      <c r="C174" t="s">
        <v>1155</v>
      </c>
      <c r="D174" s="33" t="s">
        <v>1134</v>
      </c>
      <c r="E174" s="33" t="s">
        <v>1130</v>
      </c>
      <c r="F174" s="33" t="s">
        <v>1133</v>
      </c>
      <c r="G174" s="33" t="s">
        <v>1132</v>
      </c>
      <c r="H174" s="33">
        <v>16.760000000000002</v>
      </c>
      <c r="I174" s="33">
        <v>12.57</v>
      </c>
      <c r="J174" s="33">
        <v>10.199</v>
      </c>
      <c r="K174" s="33">
        <v>9.34</v>
      </c>
      <c r="L174" s="33">
        <v>4.0282999999999998</v>
      </c>
      <c r="M174" s="33">
        <v>0.85899999999999999</v>
      </c>
    </row>
    <row r="175" spans="1:13" x14ac:dyDescent="0.25">
      <c r="A175" t="s">
        <v>85</v>
      </c>
      <c r="B175" t="s">
        <v>726</v>
      </c>
      <c r="C175" t="s">
        <v>1156</v>
      </c>
      <c r="D175" s="33" t="s">
        <v>1134</v>
      </c>
      <c r="E175" s="33" t="s">
        <v>1130</v>
      </c>
      <c r="F175" s="33" t="s">
        <v>1131</v>
      </c>
      <c r="H175" s="33">
        <v>0.7</v>
      </c>
      <c r="I175" s="33">
        <v>0.43</v>
      </c>
      <c r="J175" s="33">
        <v>0.28589999999999999</v>
      </c>
      <c r="K175" s="33">
        <v>0.20449999999999999</v>
      </c>
      <c r="M175" s="33">
        <v>8.14E-2</v>
      </c>
    </row>
    <row r="176" spans="1:13" x14ac:dyDescent="0.25">
      <c r="A176" t="s">
        <v>85</v>
      </c>
      <c r="B176" t="s">
        <v>726</v>
      </c>
      <c r="C176" t="s">
        <v>79</v>
      </c>
      <c r="D176" s="33" t="s">
        <v>1134</v>
      </c>
      <c r="E176" s="33" t="s">
        <v>1130</v>
      </c>
      <c r="F176" s="33" t="s">
        <v>1131</v>
      </c>
      <c r="H176" s="33">
        <v>0.9</v>
      </c>
      <c r="I176" s="33">
        <v>0.46</v>
      </c>
      <c r="J176" s="33">
        <v>0.4844</v>
      </c>
      <c r="K176" s="33">
        <v>0.4844</v>
      </c>
    </row>
    <row r="177" spans="1:13" x14ac:dyDescent="0.25">
      <c r="A177" t="s">
        <v>85</v>
      </c>
      <c r="B177" t="s">
        <v>726</v>
      </c>
      <c r="C177" t="s">
        <v>80</v>
      </c>
      <c r="D177" s="33" t="s">
        <v>1134</v>
      </c>
      <c r="E177" s="33" t="s">
        <v>1130</v>
      </c>
      <c r="F177" s="33" t="s">
        <v>1131</v>
      </c>
      <c r="H177" s="33">
        <v>1.2</v>
      </c>
      <c r="I177" s="33">
        <v>0.6</v>
      </c>
      <c r="J177" s="33">
        <v>0.67769999999999997</v>
      </c>
      <c r="K177" s="33">
        <v>0.67769999999999997</v>
      </c>
    </row>
    <row r="178" spans="1:13" x14ac:dyDescent="0.25">
      <c r="A178" t="s">
        <v>85</v>
      </c>
      <c r="B178" t="s">
        <v>726</v>
      </c>
      <c r="C178" t="s">
        <v>82</v>
      </c>
      <c r="D178" s="33" t="s">
        <v>1129</v>
      </c>
      <c r="E178" s="33" t="s">
        <v>1130</v>
      </c>
      <c r="F178" s="33" t="s">
        <v>1131</v>
      </c>
      <c r="H178" s="33">
        <v>3.6880000000000002</v>
      </c>
      <c r="I178" s="33">
        <v>1.95</v>
      </c>
      <c r="J178" s="33">
        <v>1.87171</v>
      </c>
      <c r="K178" s="33">
        <v>1.87171</v>
      </c>
    </row>
    <row r="179" spans="1:13" x14ac:dyDescent="0.25">
      <c r="A179" t="s">
        <v>85</v>
      </c>
      <c r="B179" t="s">
        <v>726</v>
      </c>
      <c r="C179" t="s">
        <v>1157</v>
      </c>
      <c r="D179" s="33" t="s">
        <v>1129</v>
      </c>
      <c r="E179" s="33" t="s">
        <v>1130</v>
      </c>
      <c r="F179" s="33" t="s">
        <v>1131</v>
      </c>
      <c r="H179" s="33">
        <v>1.68</v>
      </c>
      <c r="I179" s="33">
        <v>0.96</v>
      </c>
      <c r="J179" s="33">
        <v>0.73565999999999998</v>
      </c>
      <c r="K179" s="33">
        <v>0.73565999999999998</v>
      </c>
    </row>
    <row r="180" spans="1:13" x14ac:dyDescent="0.25">
      <c r="A180" t="s">
        <v>85</v>
      </c>
      <c r="B180" t="s">
        <v>726</v>
      </c>
      <c r="C180" t="s">
        <v>1158</v>
      </c>
      <c r="D180" s="33" t="s">
        <v>1129</v>
      </c>
      <c r="E180" s="33" t="s">
        <v>1130</v>
      </c>
      <c r="F180" s="33" t="s">
        <v>1131</v>
      </c>
      <c r="H180" s="33">
        <v>2.8889999999999998</v>
      </c>
      <c r="I180" s="33">
        <v>2.306</v>
      </c>
      <c r="J180" s="33">
        <v>0.98799999999999999</v>
      </c>
      <c r="K180" s="33">
        <v>0.81200000000000006</v>
      </c>
      <c r="L180" s="33">
        <v>0.86650000000000005</v>
      </c>
      <c r="M180" s="33">
        <v>0.17599999999999999</v>
      </c>
    </row>
    <row r="181" spans="1:13" x14ac:dyDescent="0.25">
      <c r="A181" t="s">
        <v>85</v>
      </c>
      <c r="B181" t="s">
        <v>726</v>
      </c>
      <c r="C181" t="s">
        <v>190</v>
      </c>
      <c r="D181" s="33" t="s">
        <v>1129</v>
      </c>
      <c r="E181" s="33" t="s">
        <v>1130</v>
      </c>
      <c r="F181" s="33" t="s">
        <v>1131</v>
      </c>
      <c r="H181" s="33">
        <v>0.7</v>
      </c>
      <c r="I181" s="33">
        <v>0.53</v>
      </c>
      <c r="J181" s="33">
        <v>0.13589999999999999</v>
      </c>
      <c r="K181" s="33">
        <v>0.13589999999999999</v>
      </c>
    </row>
    <row r="182" spans="1:13" x14ac:dyDescent="0.25">
      <c r="A182" t="s">
        <v>85</v>
      </c>
      <c r="B182" t="s">
        <v>726</v>
      </c>
      <c r="C182" t="s">
        <v>1159</v>
      </c>
      <c r="D182" s="33" t="s">
        <v>1129</v>
      </c>
      <c r="E182" s="33" t="s">
        <v>1130</v>
      </c>
      <c r="F182" s="33" t="s">
        <v>1131</v>
      </c>
      <c r="H182" s="33">
        <v>1.0840000000000001</v>
      </c>
      <c r="I182" s="33">
        <v>0.59</v>
      </c>
      <c r="J182" s="33">
        <v>0.24740000000000001</v>
      </c>
      <c r="K182" s="33">
        <v>0.24740000000000001</v>
      </c>
    </row>
    <row r="183" spans="1:13" x14ac:dyDescent="0.25">
      <c r="A183" t="s">
        <v>85</v>
      </c>
      <c r="B183" t="s">
        <v>726</v>
      </c>
      <c r="C183" t="s">
        <v>192</v>
      </c>
      <c r="D183" s="33" t="s">
        <v>1129</v>
      </c>
      <c r="E183" s="33" t="s">
        <v>1130</v>
      </c>
      <c r="F183" s="33" t="s">
        <v>1131</v>
      </c>
      <c r="H183" s="33">
        <v>0.89100000000000001</v>
      </c>
      <c r="I183" s="33">
        <v>0.48</v>
      </c>
      <c r="J183" s="33">
        <v>0.1099</v>
      </c>
      <c r="K183" s="33">
        <v>0.1099</v>
      </c>
    </row>
    <row r="184" spans="1:13" x14ac:dyDescent="0.25">
      <c r="A184" t="s">
        <v>85</v>
      </c>
      <c r="B184" t="s">
        <v>726</v>
      </c>
      <c r="C184" t="s">
        <v>1160</v>
      </c>
      <c r="D184" s="33" t="s">
        <v>1129</v>
      </c>
      <c r="E184" s="33" t="s">
        <v>1130</v>
      </c>
      <c r="F184" s="33" t="s">
        <v>1131</v>
      </c>
      <c r="H184" s="33">
        <v>0.59399999999999997</v>
      </c>
      <c r="I184" s="33">
        <v>0.3</v>
      </c>
      <c r="J184" s="33">
        <v>0.124</v>
      </c>
      <c r="K184" s="33">
        <v>0.124</v>
      </c>
    </row>
    <row r="185" spans="1:13" x14ac:dyDescent="0.25">
      <c r="A185" t="s">
        <v>85</v>
      </c>
      <c r="B185" t="s">
        <v>726</v>
      </c>
      <c r="C185" t="s">
        <v>1161</v>
      </c>
      <c r="D185" s="33" t="s">
        <v>1129</v>
      </c>
      <c r="E185" s="33" t="s">
        <v>1130</v>
      </c>
      <c r="F185" s="33" t="s">
        <v>1131</v>
      </c>
      <c r="H185" s="33">
        <v>1.72</v>
      </c>
      <c r="I185" s="33">
        <v>1.01</v>
      </c>
      <c r="J185" s="33">
        <v>0.56899999999999995</v>
      </c>
      <c r="K185" s="33">
        <v>0.56899999999999995</v>
      </c>
    </row>
    <row r="186" spans="1:13" x14ac:dyDescent="0.25">
      <c r="A186" t="s">
        <v>85</v>
      </c>
      <c r="B186" t="s">
        <v>726</v>
      </c>
      <c r="C186" t="s">
        <v>1162</v>
      </c>
      <c r="D186" s="33" t="s">
        <v>1129</v>
      </c>
      <c r="E186" s="33" t="s">
        <v>1130</v>
      </c>
      <c r="F186" s="33" t="s">
        <v>1131</v>
      </c>
      <c r="H186" s="33">
        <v>1.1879999999999999</v>
      </c>
      <c r="I186" s="33">
        <v>0.56999999999999995</v>
      </c>
      <c r="J186" s="33">
        <v>0.39119999999999999</v>
      </c>
      <c r="K186" s="33">
        <v>0.39119999999999999</v>
      </c>
    </row>
    <row r="187" spans="1:13" x14ac:dyDescent="0.25">
      <c r="A187" t="s">
        <v>85</v>
      </c>
      <c r="B187" t="s">
        <v>726</v>
      </c>
      <c r="C187" t="s">
        <v>196</v>
      </c>
      <c r="D187" s="33" t="s">
        <v>1129</v>
      </c>
      <c r="E187" s="33" t="s">
        <v>1130</v>
      </c>
      <c r="F187" s="33" t="s">
        <v>1131</v>
      </c>
      <c r="H187" s="33">
        <v>1.1879999999999999</v>
      </c>
      <c r="I187" s="33">
        <v>0.57999999999999996</v>
      </c>
      <c r="J187" s="33">
        <v>0.22459999999999999</v>
      </c>
      <c r="K187" s="33">
        <v>0.22459999999999999</v>
      </c>
    </row>
    <row r="188" spans="1:13" x14ac:dyDescent="0.25">
      <c r="A188" t="s">
        <v>85</v>
      </c>
      <c r="B188" t="s">
        <v>726</v>
      </c>
      <c r="C188" t="s">
        <v>197</v>
      </c>
      <c r="D188" s="33" t="s">
        <v>1129</v>
      </c>
      <c r="E188" s="33" t="s">
        <v>1130</v>
      </c>
      <c r="F188" s="33" t="s">
        <v>1131</v>
      </c>
      <c r="H188" s="33">
        <v>1.1879999999999999</v>
      </c>
      <c r="I188" s="33">
        <v>0.56999999999999995</v>
      </c>
      <c r="J188" s="33">
        <v>0.26090000000000002</v>
      </c>
      <c r="K188" s="33">
        <v>0.26090000000000002</v>
      </c>
    </row>
    <row r="189" spans="1:13" x14ac:dyDescent="0.25">
      <c r="A189" t="s">
        <v>85</v>
      </c>
      <c r="B189" t="s">
        <v>726</v>
      </c>
      <c r="C189" t="s">
        <v>198</v>
      </c>
      <c r="D189" s="33" t="s">
        <v>1129</v>
      </c>
      <c r="E189" s="33" t="s">
        <v>1130</v>
      </c>
      <c r="F189" s="33" t="s">
        <v>1131</v>
      </c>
      <c r="H189" s="33">
        <v>0.68</v>
      </c>
      <c r="I189" s="33">
        <v>0.33</v>
      </c>
      <c r="J189" s="33">
        <v>0.13700000000000001</v>
      </c>
      <c r="K189" s="33">
        <v>0.13700000000000001</v>
      </c>
    </row>
    <row r="190" spans="1:13" x14ac:dyDescent="0.25">
      <c r="A190" t="s">
        <v>85</v>
      </c>
      <c r="B190" t="s">
        <v>726</v>
      </c>
      <c r="C190" t="s">
        <v>199</v>
      </c>
      <c r="D190" s="33" t="s">
        <v>1129</v>
      </c>
      <c r="E190" s="33" t="s">
        <v>1130</v>
      </c>
      <c r="F190" s="33" t="s">
        <v>1131</v>
      </c>
      <c r="H190" s="33">
        <v>1.2</v>
      </c>
      <c r="I190" s="33">
        <v>0.6</v>
      </c>
      <c r="J190" s="33">
        <v>0.185</v>
      </c>
      <c r="K190" s="33">
        <v>0.185</v>
      </c>
    </row>
    <row r="191" spans="1:13" x14ac:dyDescent="0.25">
      <c r="A191" t="s">
        <v>85</v>
      </c>
      <c r="B191" t="s">
        <v>726</v>
      </c>
      <c r="C191" t="s">
        <v>200</v>
      </c>
      <c r="D191" s="33" t="s">
        <v>1129</v>
      </c>
      <c r="E191" s="33" t="s">
        <v>1130</v>
      </c>
      <c r="F191" s="33" t="s">
        <v>1131</v>
      </c>
      <c r="H191" s="33">
        <v>0.43</v>
      </c>
      <c r="I191" s="33">
        <v>0.32</v>
      </c>
      <c r="J191" s="33">
        <v>0.13150000000000001</v>
      </c>
      <c r="K191" s="33">
        <v>0.13150000000000001</v>
      </c>
    </row>
    <row r="192" spans="1:13" x14ac:dyDescent="0.25">
      <c r="A192" t="s">
        <v>85</v>
      </c>
      <c r="B192" t="s">
        <v>726</v>
      </c>
      <c r="C192" t="s">
        <v>235</v>
      </c>
      <c r="D192" s="33" t="s">
        <v>1129</v>
      </c>
      <c r="E192" s="33" t="s">
        <v>1130</v>
      </c>
      <c r="F192" s="33" t="s">
        <v>1133</v>
      </c>
      <c r="H192" s="33">
        <v>5.26</v>
      </c>
      <c r="I192" s="33">
        <v>4.3099999999999996</v>
      </c>
      <c r="J192" s="33">
        <v>3.7530000000000001</v>
      </c>
      <c r="K192" s="33">
        <v>3.7530000000000001</v>
      </c>
    </row>
    <row r="193" spans="1:13" x14ac:dyDescent="0.25">
      <c r="A193" t="s">
        <v>85</v>
      </c>
      <c r="B193" t="s">
        <v>726</v>
      </c>
      <c r="C193" t="s">
        <v>236</v>
      </c>
      <c r="D193" s="33" t="s">
        <v>1129</v>
      </c>
      <c r="E193" s="33" t="s">
        <v>1130</v>
      </c>
      <c r="F193" s="33" t="s">
        <v>1131</v>
      </c>
      <c r="H193" s="33">
        <v>1.32</v>
      </c>
      <c r="I193" s="33">
        <v>0.99</v>
      </c>
      <c r="J193" s="33">
        <v>0.61699999999999999</v>
      </c>
      <c r="K193" s="33">
        <v>0.61699999999999999</v>
      </c>
    </row>
    <row r="194" spans="1:13" x14ac:dyDescent="0.25">
      <c r="A194" t="s">
        <v>85</v>
      </c>
      <c r="B194" t="s">
        <v>726</v>
      </c>
      <c r="C194" t="s">
        <v>237</v>
      </c>
      <c r="D194" s="33" t="s">
        <v>1129</v>
      </c>
      <c r="E194" s="33" t="s">
        <v>1130</v>
      </c>
      <c r="F194" s="33" t="s">
        <v>1131</v>
      </c>
      <c r="H194" s="33">
        <v>0.34</v>
      </c>
      <c r="I194" s="33">
        <v>0.2</v>
      </c>
      <c r="J194" s="33">
        <v>0.15010000000000001</v>
      </c>
      <c r="K194" s="33">
        <v>0.15010000000000001</v>
      </c>
    </row>
    <row r="195" spans="1:13" x14ac:dyDescent="0.25">
      <c r="A195" t="s">
        <v>85</v>
      </c>
      <c r="B195" t="s">
        <v>726</v>
      </c>
      <c r="C195" t="s">
        <v>238</v>
      </c>
      <c r="D195" s="33" t="s">
        <v>1129</v>
      </c>
      <c r="E195" s="33" t="s">
        <v>1130</v>
      </c>
      <c r="F195" s="33" t="s">
        <v>1131</v>
      </c>
      <c r="H195" s="33">
        <v>3.45</v>
      </c>
      <c r="I195" s="33">
        <v>2.59</v>
      </c>
      <c r="J195" s="33">
        <v>2.3633000000000002</v>
      </c>
      <c r="K195" s="33">
        <v>2.3633000000000002</v>
      </c>
    </row>
    <row r="196" spans="1:13" x14ac:dyDescent="0.25">
      <c r="A196" t="s">
        <v>85</v>
      </c>
      <c r="B196" t="s">
        <v>726</v>
      </c>
      <c r="C196" t="s">
        <v>239</v>
      </c>
      <c r="D196" s="33" t="s">
        <v>1129</v>
      </c>
      <c r="E196" s="33" t="s">
        <v>1130</v>
      </c>
      <c r="F196" s="33" t="s">
        <v>1131</v>
      </c>
      <c r="H196" s="33">
        <v>0.37</v>
      </c>
      <c r="I196" s="33">
        <v>0.22</v>
      </c>
      <c r="J196" s="33">
        <v>7.7100000000000002E-2</v>
      </c>
      <c r="K196" s="33">
        <v>7.7100000000000002E-2</v>
      </c>
    </row>
    <row r="197" spans="1:13" x14ac:dyDescent="0.25">
      <c r="A197" t="s">
        <v>85</v>
      </c>
      <c r="B197" t="s">
        <v>726</v>
      </c>
      <c r="C197" t="s">
        <v>240</v>
      </c>
      <c r="D197" s="33" t="s">
        <v>1129</v>
      </c>
      <c r="E197" s="33" t="s">
        <v>1130</v>
      </c>
      <c r="F197" s="33" t="s">
        <v>1131</v>
      </c>
      <c r="H197" s="33">
        <v>0.83</v>
      </c>
      <c r="I197" s="33">
        <v>0.5</v>
      </c>
      <c r="J197" s="33">
        <v>0.30620000000000003</v>
      </c>
      <c r="K197" s="33">
        <v>0.30620000000000003</v>
      </c>
    </row>
    <row r="198" spans="1:13" x14ac:dyDescent="0.25">
      <c r="A198" t="s">
        <v>85</v>
      </c>
      <c r="B198" t="s">
        <v>726</v>
      </c>
      <c r="C198" t="s">
        <v>1163</v>
      </c>
      <c r="D198" s="33" t="s">
        <v>1129</v>
      </c>
      <c r="E198" s="33" t="s">
        <v>1130</v>
      </c>
      <c r="F198" s="33" t="s">
        <v>1164</v>
      </c>
      <c r="H198" s="33">
        <v>0.14000000000000001</v>
      </c>
      <c r="I198" s="33">
        <v>0.11</v>
      </c>
      <c r="J198" s="33">
        <v>0.11890000000000001</v>
      </c>
      <c r="K198" s="33">
        <v>0.11890000000000001</v>
      </c>
    </row>
    <row r="199" spans="1:13" x14ac:dyDescent="0.25">
      <c r="A199" t="s">
        <v>85</v>
      </c>
      <c r="B199" t="s">
        <v>726</v>
      </c>
      <c r="C199" t="s">
        <v>1165</v>
      </c>
      <c r="D199" s="33" t="s">
        <v>1129</v>
      </c>
      <c r="E199" s="33" t="s">
        <v>1130</v>
      </c>
      <c r="F199" s="33" t="s">
        <v>1164</v>
      </c>
      <c r="H199" s="33">
        <v>0.4</v>
      </c>
      <c r="I199" s="33">
        <v>0.2</v>
      </c>
      <c r="J199" s="33">
        <v>0.12509999999999999</v>
      </c>
      <c r="K199" s="33">
        <v>0.12509999999999999</v>
      </c>
    </row>
    <row r="200" spans="1:13" x14ac:dyDescent="0.25">
      <c r="A200" t="s">
        <v>85</v>
      </c>
      <c r="B200" t="s">
        <v>726</v>
      </c>
      <c r="C200" t="s">
        <v>1166</v>
      </c>
      <c r="D200" s="33" t="s">
        <v>1129</v>
      </c>
      <c r="E200" s="33" t="s">
        <v>1130</v>
      </c>
      <c r="F200" s="33" t="s">
        <v>1164</v>
      </c>
      <c r="H200" s="33">
        <v>0.65</v>
      </c>
      <c r="I200" s="33">
        <v>0.42</v>
      </c>
      <c r="J200" s="33">
        <v>0.28699999999999998</v>
      </c>
      <c r="K200" s="33">
        <v>0.28699999999999998</v>
      </c>
    </row>
    <row r="201" spans="1:13" x14ac:dyDescent="0.25">
      <c r="A201" t="s">
        <v>85</v>
      </c>
      <c r="B201" t="s">
        <v>726</v>
      </c>
      <c r="C201" t="s">
        <v>1167</v>
      </c>
      <c r="D201" s="33" t="s">
        <v>1129</v>
      </c>
      <c r="E201" s="33" t="s">
        <v>1130</v>
      </c>
      <c r="F201" s="33" t="s">
        <v>1164</v>
      </c>
      <c r="H201" s="33">
        <v>0.1</v>
      </c>
      <c r="I201" s="33">
        <v>0.05</v>
      </c>
      <c r="J201" s="33">
        <v>6.4000000000000001E-2</v>
      </c>
      <c r="K201" s="33">
        <v>6.4000000000000001E-2</v>
      </c>
    </row>
    <row r="202" spans="1:13" x14ac:dyDescent="0.25">
      <c r="A202" t="s">
        <v>85</v>
      </c>
      <c r="B202" t="s">
        <v>726</v>
      </c>
      <c r="C202" t="s">
        <v>1168</v>
      </c>
      <c r="D202" s="33" t="s">
        <v>1129</v>
      </c>
      <c r="E202" s="33" t="s">
        <v>1130</v>
      </c>
      <c r="F202" s="33" t="s">
        <v>1164</v>
      </c>
      <c r="H202" s="33">
        <v>0.1</v>
      </c>
      <c r="I202" s="33">
        <v>0.06</v>
      </c>
      <c r="J202" s="33">
        <v>6.7599999999999993E-2</v>
      </c>
      <c r="K202" s="33">
        <v>6.7599999999999993E-2</v>
      </c>
    </row>
    <row r="203" spans="1:13" x14ac:dyDescent="0.25">
      <c r="A203" t="s">
        <v>85</v>
      </c>
      <c r="B203" t="s">
        <v>726</v>
      </c>
      <c r="C203" t="s">
        <v>1169</v>
      </c>
      <c r="D203" s="33" t="s">
        <v>1129</v>
      </c>
      <c r="E203" s="33" t="s">
        <v>1130</v>
      </c>
      <c r="F203" s="33" t="s">
        <v>1164</v>
      </c>
      <c r="H203" s="33">
        <v>0.4</v>
      </c>
      <c r="I203" s="33">
        <v>0.24</v>
      </c>
      <c r="J203" s="33">
        <v>0.17199999999999999</v>
      </c>
      <c r="K203" s="33">
        <v>0.17199999999999999</v>
      </c>
    </row>
    <row r="204" spans="1:13" x14ac:dyDescent="0.25">
      <c r="A204" t="s">
        <v>85</v>
      </c>
      <c r="B204" t="s">
        <v>726</v>
      </c>
      <c r="C204" t="s">
        <v>1170</v>
      </c>
      <c r="D204" s="33" t="s">
        <v>1129</v>
      </c>
      <c r="E204" s="33" t="s">
        <v>1130</v>
      </c>
      <c r="F204" s="33" t="s">
        <v>1164</v>
      </c>
      <c r="H204" s="33">
        <v>0.43</v>
      </c>
      <c r="I204" s="33">
        <v>0.3</v>
      </c>
      <c r="J204" s="33">
        <v>0.316</v>
      </c>
      <c r="K204" s="33">
        <v>0.316</v>
      </c>
      <c r="L204" s="33">
        <v>1.2500000000000001E-2</v>
      </c>
    </row>
    <row r="205" spans="1:13" x14ac:dyDescent="0.25">
      <c r="A205" t="s">
        <v>85</v>
      </c>
      <c r="B205" t="s">
        <v>726</v>
      </c>
      <c r="C205" t="s">
        <v>248</v>
      </c>
      <c r="D205" s="33" t="s">
        <v>1129</v>
      </c>
      <c r="E205" s="33" t="s">
        <v>1130</v>
      </c>
      <c r="F205" s="33" t="s">
        <v>1131</v>
      </c>
      <c r="H205" s="33">
        <v>0.14000000000000001</v>
      </c>
      <c r="I205" s="33">
        <v>0.11</v>
      </c>
      <c r="J205" s="33">
        <v>0.11890000000000001</v>
      </c>
      <c r="K205" s="33">
        <v>0.11890000000000001</v>
      </c>
    </row>
    <row r="206" spans="1:13" x14ac:dyDescent="0.25">
      <c r="A206" t="s">
        <v>85</v>
      </c>
      <c r="B206" t="s">
        <v>85</v>
      </c>
      <c r="C206" t="s">
        <v>86</v>
      </c>
      <c r="D206" s="33" t="s">
        <v>1129</v>
      </c>
      <c r="E206" s="33" t="s">
        <v>1130</v>
      </c>
      <c r="F206" s="33" t="s">
        <v>1133</v>
      </c>
      <c r="G206" s="33" t="s">
        <v>1132</v>
      </c>
      <c r="H206" s="33">
        <v>79.2</v>
      </c>
      <c r="I206" s="33">
        <v>50.89</v>
      </c>
      <c r="J206" s="33">
        <v>35.65</v>
      </c>
      <c r="K206" s="33">
        <v>32.65</v>
      </c>
      <c r="L206" s="33">
        <v>6.12</v>
      </c>
      <c r="M206" s="33">
        <v>3</v>
      </c>
    </row>
    <row r="207" spans="1:13" x14ac:dyDescent="0.25">
      <c r="A207" t="s">
        <v>85</v>
      </c>
      <c r="B207" t="s">
        <v>85</v>
      </c>
      <c r="C207" t="s">
        <v>87</v>
      </c>
      <c r="D207" s="33" t="s">
        <v>1129</v>
      </c>
      <c r="E207" s="33" t="s">
        <v>1130</v>
      </c>
      <c r="F207" s="33" t="s">
        <v>1133</v>
      </c>
      <c r="H207" s="33">
        <v>2.68</v>
      </c>
      <c r="I207" s="33">
        <v>2.68</v>
      </c>
      <c r="J207" s="33">
        <v>0.93100000000000005</v>
      </c>
      <c r="K207" s="33">
        <v>0.93100000000000005</v>
      </c>
    </row>
    <row r="208" spans="1:13" x14ac:dyDescent="0.25">
      <c r="A208" t="s">
        <v>85</v>
      </c>
      <c r="B208" t="s">
        <v>85</v>
      </c>
      <c r="C208" t="s">
        <v>88</v>
      </c>
      <c r="D208" s="33" t="s">
        <v>1129</v>
      </c>
      <c r="E208" s="33" t="s">
        <v>1130</v>
      </c>
      <c r="F208" s="33" t="s">
        <v>1133</v>
      </c>
      <c r="G208" s="33" t="s">
        <v>1132</v>
      </c>
      <c r="H208" s="33">
        <v>10.88</v>
      </c>
      <c r="I208" s="33">
        <v>8.32</v>
      </c>
      <c r="J208" s="33">
        <v>2.92</v>
      </c>
      <c r="K208" s="33">
        <v>2.6</v>
      </c>
      <c r="L208" s="33">
        <v>0.7</v>
      </c>
      <c r="M208" s="33">
        <v>0.32</v>
      </c>
    </row>
    <row r="209" spans="1:13" x14ac:dyDescent="0.25">
      <c r="A209" t="s">
        <v>85</v>
      </c>
      <c r="B209" t="s">
        <v>85</v>
      </c>
      <c r="C209" t="s">
        <v>89</v>
      </c>
      <c r="D209" s="33" t="s">
        <v>1129</v>
      </c>
      <c r="E209" s="33" t="s">
        <v>1130</v>
      </c>
      <c r="F209" s="33" t="s">
        <v>1131</v>
      </c>
      <c r="G209" s="33" t="s">
        <v>1132</v>
      </c>
      <c r="H209" s="33">
        <v>7.68</v>
      </c>
      <c r="I209" s="33">
        <v>4.8</v>
      </c>
      <c r="J209" s="33">
        <v>2.8839999999999999</v>
      </c>
      <c r="K209" s="33">
        <v>2.8839999999999999</v>
      </c>
    </row>
    <row r="210" spans="1:13" x14ac:dyDescent="0.25">
      <c r="A210" t="s">
        <v>85</v>
      </c>
      <c r="B210" t="s">
        <v>85</v>
      </c>
      <c r="C210" t="s">
        <v>90</v>
      </c>
      <c r="D210" s="33" t="s">
        <v>1129</v>
      </c>
      <c r="E210" s="33" t="s">
        <v>1130</v>
      </c>
      <c r="F210" s="33" t="s">
        <v>1131</v>
      </c>
      <c r="H210" s="33">
        <v>0.6</v>
      </c>
      <c r="I210" s="33">
        <v>0.6</v>
      </c>
      <c r="J210" s="33">
        <v>0.36899999999999999</v>
      </c>
      <c r="K210" s="33">
        <v>0.36899999999999999</v>
      </c>
    </row>
    <row r="211" spans="1:13" x14ac:dyDescent="0.25">
      <c r="A211" t="s">
        <v>85</v>
      </c>
      <c r="B211" t="s">
        <v>85</v>
      </c>
      <c r="C211" t="s">
        <v>91</v>
      </c>
      <c r="D211" s="33" t="s">
        <v>1129</v>
      </c>
      <c r="E211" s="33" t="s">
        <v>1130</v>
      </c>
      <c r="F211" s="33" t="s">
        <v>1133</v>
      </c>
      <c r="H211" s="33">
        <v>3.9</v>
      </c>
      <c r="I211" s="33">
        <v>3.9</v>
      </c>
      <c r="J211" s="33">
        <v>1.409</v>
      </c>
      <c r="K211" s="33">
        <v>1.409</v>
      </c>
    </row>
    <row r="212" spans="1:13" x14ac:dyDescent="0.25">
      <c r="A212" t="s">
        <v>85</v>
      </c>
      <c r="B212" t="s">
        <v>85</v>
      </c>
      <c r="C212" t="s">
        <v>92</v>
      </c>
      <c r="D212" s="33" t="s">
        <v>1129</v>
      </c>
      <c r="E212" s="33" t="s">
        <v>1130</v>
      </c>
      <c r="F212" s="33" t="s">
        <v>1133</v>
      </c>
      <c r="H212" s="33">
        <v>2.6</v>
      </c>
      <c r="I212" s="33">
        <v>2.6</v>
      </c>
      <c r="J212" s="33">
        <v>0.88</v>
      </c>
      <c r="K212" s="33">
        <v>0.88</v>
      </c>
    </row>
    <row r="213" spans="1:13" x14ac:dyDescent="0.25">
      <c r="A213" t="s">
        <v>85</v>
      </c>
      <c r="B213" t="s">
        <v>85</v>
      </c>
      <c r="C213" t="s">
        <v>93</v>
      </c>
      <c r="D213" s="33" t="s">
        <v>1129</v>
      </c>
      <c r="E213" s="33" t="s">
        <v>1130</v>
      </c>
      <c r="F213" s="33" t="s">
        <v>1133</v>
      </c>
      <c r="H213" s="33">
        <v>3.9</v>
      </c>
      <c r="I213" s="33">
        <v>3.9</v>
      </c>
      <c r="J213" s="33">
        <v>1.6540000000000001</v>
      </c>
      <c r="K213" s="33">
        <v>1.544</v>
      </c>
      <c r="L213" s="33">
        <v>0.25</v>
      </c>
      <c r="M213" s="33">
        <v>0.11</v>
      </c>
    </row>
    <row r="214" spans="1:13" x14ac:dyDescent="0.25">
      <c r="A214" t="s">
        <v>85</v>
      </c>
      <c r="B214" t="s">
        <v>85</v>
      </c>
      <c r="C214" t="s">
        <v>94</v>
      </c>
      <c r="D214" s="33" t="s">
        <v>1129</v>
      </c>
      <c r="E214" s="33" t="s">
        <v>1130</v>
      </c>
      <c r="F214" s="33" t="s">
        <v>1133</v>
      </c>
      <c r="H214" s="33">
        <v>5.12</v>
      </c>
      <c r="I214" s="33">
        <v>3.84</v>
      </c>
      <c r="J214" s="33">
        <v>0.54700000000000004</v>
      </c>
      <c r="K214" s="33">
        <v>0.54700000000000004</v>
      </c>
    </row>
    <row r="215" spans="1:13" x14ac:dyDescent="0.25">
      <c r="A215" t="s">
        <v>85</v>
      </c>
      <c r="B215" t="s">
        <v>85</v>
      </c>
      <c r="C215" t="s">
        <v>95</v>
      </c>
      <c r="D215" s="33" t="s">
        <v>1129</v>
      </c>
      <c r="E215" s="33" t="s">
        <v>1130</v>
      </c>
      <c r="F215" s="33" t="s">
        <v>1131</v>
      </c>
      <c r="H215" s="33">
        <v>0.7</v>
      </c>
      <c r="I215" s="33">
        <v>0.7</v>
      </c>
      <c r="J215" s="33">
        <v>0.16200000000000001</v>
      </c>
      <c r="K215" s="33">
        <v>0.16200000000000001</v>
      </c>
    </row>
    <row r="216" spans="1:13" x14ac:dyDescent="0.25">
      <c r="A216" t="s">
        <v>85</v>
      </c>
      <c r="B216" t="s">
        <v>85</v>
      </c>
      <c r="C216" t="s">
        <v>96</v>
      </c>
      <c r="D216" s="33" t="s">
        <v>1129</v>
      </c>
      <c r="E216" s="33" t="s">
        <v>1130</v>
      </c>
      <c r="F216" s="33" t="s">
        <v>1131</v>
      </c>
      <c r="H216" s="33">
        <v>0.68</v>
      </c>
      <c r="I216" s="33">
        <v>0.68</v>
      </c>
      <c r="J216" s="33">
        <v>0.24099999999999999</v>
      </c>
      <c r="K216" s="33">
        <v>0.24099999999999999</v>
      </c>
    </row>
    <row r="217" spans="1:13" x14ac:dyDescent="0.25">
      <c r="A217" t="s">
        <v>85</v>
      </c>
      <c r="B217" t="s">
        <v>85</v>
      </c>
      <c r="C217" t="s">
        <v>97</v>
      </c>
      <c r="D217" s="33" t="s">
        <v>1129</v>
      </c>
      <c r="E217" s="33" t="s">
        <v>1130</v>
      </c>
      <c r="F217" s="33" t="s">
        <v>1131</v>
      </c>
      <c r="H217" s="33">
        <v>1.05</v>
      </c>
      <c r="I217" s="33">
        <v>1.05</v>
      </c>
      <c r="J217" s="33">
        <v>0.43</v>
      </c>
      <c r="K217" s="33">
        <v>0.43</v>
      </c>
    </row>
    <row r="218" spans="1:13" x14ac:dyDescent="0.25">
      <c r="A218" t="s">
        <v>85</v>
      </c>
      <c r="B218" t="s">
        <v>85</v>
      </c>
      <c r="C218" t="s">
        <v>98</v>
      </c>
      <c r="D218" s="33" t="s">
        <v>1129</v>
      </c>
      <c r="E218" s="33" t="s">
        <v>1130</v>
      </c>
      <c r="F218" s="33" t="s">
        <v>1131</v>
      </c>
      <c r="H218" s="33">
        <v>0.5</v>
      </c>
      <c r="I218" s="33">
        <v>0.5</v>
      </c>
      <c r="J218" s="33">
        <v>0.11600000000000001</v>
      </c>
      <c r="K218" s="33">
        <v>0.11600000000000001</v>
      </c>
    </row>
    <row r="219" spans="1:13" x14ac:dyDescent="0.25">
      <c r="A219" t="s">
        <v>85</v>
      </c>
      <c r="B219" t="s">
        <v>85</v>
      </c>
      <c r="C219" t="s">
        <v>99</v>
      </c>
      <c r="D219" s="33" t="s">
        <v>1129</v>
      </c>
      <c r="E219" s="33" t="s">
        <v>1130</v>
      </c>
      <c r="F219" s="33" t="s">
        <v>1131</v>
      </c>
      <c r="H219" s="33">
        <v>0.66</v>
      </c>
      <c r="I219" s="33">
        <v>0.66</v>
      </c>
      <c r="J219" s="33">
        <v>0.104</v>
      </c>
      <c r="K219" s="33">
        <v>0.104</v>
      </c>
    </row>
    <row r="220" spans="1:13" x14ac:dyDescent="0.25">
      <c r="A220" t="s">
        <v>85</v>
      </c>
      <c r="B220" t="s">
        <v>85</v>
      </c>
      <c r="C220" t="s">
        <v>100</v>
      </c>
      <c r="D220" s="33" t="s">
        <v>1129</v>
      </c>
      <c r="E220" s="33" t="s">
        <v>1130</v>
      </c>
      <c r="F220" s="33" t="s">
        <v>1131</v>
      </c>
      <c r="H220" s="33">
        <v>0.2</v>
      </c>
      <c r="I220" s="33">
        <v>0.2</v>
      </c>
      <c r="J220" s="33">
        <v>5.8000000000000003E-2</v>
      </c>
      <c r="K220" s="33">
        <v>5.8000000000000003E-2</v>
      </c>
    </row>
    <row r="221" spans="1:13" x14ac:dyDescent="0.25">
      <c r="A221" t="s">
        <v>85</v>
      </c>
      <c r="B221" t="s">
        <v>85</v>
      </c>
      <c r="C221" t="s">
        <v>101</v>
      </c>
      <c r="D221" s="33" t="s">
        <v>1129</v>
      </c>
      <c r="E221" s="33" t="s">
        <v>1130</v>
      </c>
      <c r="F221" s="33" t="s">
        <v>1131</v>
      </c>
      <c r="H221" s="33">
        <v>0.25</v>
      </c>
      <c r="I221" s="33">
        <v>0.25</v>
      </c>
      <c r="J221" s="33">
        <v>9.7000000000000003E-2</v>
      </c>
      <c r="K221" s="33">
        <v>9.7000000000000003E-2</v>
      </c>
    </row>
    <row r="222" spans="1:13" x14ac:dyDescent="0.25">
      <c r="A222" t="s">
        <v>85</v>
      </c>
      <c r="B222" t="s">
        <v>85</v>
      </c>
      <c r="C222" t="s">
        <v>102</v>
      </c>
      <c r="D222" s="33" t="s">
        <v>1129</v>
      </c>
      <c r="E222" s="33" t="s">
        <v>1130</v>
      </c>
      <c r="F222" s="33" t="s">
        <v>1131</v>
      </c>
      <c r="H222" s="33">
        <v>0.7</v>
      </c>
      <c r="I222" s="33">
        <v>0.7</v>
      </c>
      <c r="J222" s="33">
        <v>0.159</v>
      </c>
      <c r="K222" s="33">
        <v>0.159</v>
      </c>
    </row>
    <row r="223" spans="1:13" x14ac:dyDescent="0.25">
      <c r="A223" t="s">
        <v>85</v>
      </c>
      <c r="B223" t="s">
        <v>85</v>
      </c>
      <c r="C223" t="s">
        <v>103</v>
      </c>
      <c r="D223" s="33" t="s">
        <v>1129</v>
      </c>
      <c r="E223" s="33" t="s">
        <v>1130</v>
      </c>
      <c r="F223" s="33" t="s">
        <v>1131</v>
      </c>
      <c r="H223" s="33">
        <v>0.55000000000000004</v>
      </c>
      <c r="I223" s="33">
        <v>0.55000000000000004</v>
      </c>
      <c r="J223" s="33">
        <v>0.104</v>
      </c>
      <c r="K223" s="33">
        <v>0.104</v>
      </c>
    </row>
    <row r="224" spans="1:13" x14ac:dyDescent="0.25">
      <c r="A224" t="s">
        <v>85</v>
      </c>
      <c r="B224" t="s">
        <v>85</v>
      </c>
      <c r="C224" t="s">
        <v>104</v>
      </c>
      <c r="D224" s="33" t="s">
        <v>1129</v>
      </c>
      <c r="E224" s="33" t="s">
        <v>1130</v>
      </c>
      <c r="F224" s="33" t="s">
        <v>1131</v>
      </c>
      <c r="H224" s="33">
        <v>0.7</v>
      </c>
      <c r="I224" s="33">
        <v>0.5</v>
      </c>
      <c r="J224" s="33">
        <v>0.23300000000000001</v>
      </c>
      <c r="K224" s="33">
        <v>0.23300000000000001</v>
      </c>
    </row>
    <row r="225" spans="1:13" x14ac:dyDescent="0.25">
      <c r="A225" t="s">
        <v>85</v>
      </c>
      <c r="B225" t="s">
        <v>85</v>
      </c>
      <c r="C225" t="s">
        <v>105</v>
      </c>
      <c r="D225" s="33" t="s">
        <v>1129</v>
      </c>
      <c r="E225" s="33" t="s">
        <v>1130</v>
      </c>
      <c r="F225" s="33" t="s">
        <v>1131</v>
      </c>
      <c r="H225" s="33">
        <v>0.7</v>
      </c>
      <c r="I225" s="33">
        <v>0.5</v>
      </c>
      <c r="J225" s="33">
        <v>0.33100000000000002</v>
      </c>
      <c r="K225" s="33">
        <v>0.33100000000000002</v>
      </c>
    </row>
    <row r="226" spans="1:13" x14ac:dyDescent="0.25">
      <c r="A226" t="s">
        <v>85</v>
      </c>
      <c r="B226" t="s">
        <v>85</v>
      </c>
      <c r="C226" t="s">
        <v>106</v>
      </c>
      <c r="D226" s="33" t="s">
        <v>1134</v>
      </c>
      <c r="E226" s="33" t="s">
        <v>1130</v>
      </c>
      <c r="F226" s="33" t="s">
        <v>1133</v>
      </c>
      <c r="G226" s="33" t="s">
        <v>1132</v>
      </c>
      <c r="H226" s="33">
        <v>21.12</v>
      </c>
      <c r="I226" s="33">
        <v>15.9</v>
      </c>
      <c r="J226" s="33">
        <v>11.709999999999999</v>
      </c>
      <c r="K226" s="33">
        <v>11.27</v>
      </c>
      <c r="L226" s="33">
        <v>0.96099999999999997</v>
      </c>
      <c r="M226" s="33">
        <v>0.44</v>
      </c>
    </row>
    <row r="227" spans="1:13" x14ac:dyDescent="0.25">
      <c r="A227" t="s">
        <v>85</v>
      </c>
      <c r="B227" t="s">
        <v>85</v>
      </c>
      <c r="C227" t="s">
        <v>107</v>
      </c>
      <c r="D227" s="33" t="s">
        <v>1129</v>
      </c>
      <c r="E227" s="33" t="s">
        <v>1130</v>
      </c>
      <c r="F227" s="33" t="s">
        <v>1133</v>
      </c>
      <c r="H227" s="33">
        <v>3.9</v>
      </c>
      <c r="I227" s="33">
        <v>2.9</v>
      </c>
      <c r="J227" s="33">
        <v>2.2730000000000001</v>
      </c>
      <c r="K227" s="33">
        <v>2.2730000000000001</v>
      </c>
    </row>
    <row r="228" spans="1:13" x14ac:dyDescent="0.25">
      <c r="A228" t="s">
        <v>85</v>
      </c>
      <c r="B228" t="s">
        <v>85</v>
      </c>
      <c r="C228" t="s">
        <v>108</v>
      </c>
      <c r="D228" s="33" t="s">
        <v>1129</v>
      </c>
      <c r="E228" s="33" t="s">
        <v>1130</v>
      </c>
      <c r="F228" s="33" t="s">
        <v>1131</v>
      </c>
      <c r="H228" s="33">
        <v>0.8</v>
      </c>
      <c r="I228" s="33">
        <v>0.6</v>
      </c>
      <c r="J228" s="33">
        <v>0.48</v>
      </c>
      <c r="K228" s="33">
        <v>0.48</v>
      </c>
    </row>
    <row r="229" spans="1:13" x14ac:dyDescent="0.25">
      <c r="A229" t="s">
        <v>85</v>
      </c>
      <c r="B229" t="s">
        <v>85</v>
      </c>
      <c r="C229" t="s">
        <v>1171</v>
      </c>
      <c r="D229" s="33" t="s">
        <v>1129</v>
      </c>
      <c r="E229" s="33" t="s">
        <v>1130</v>
      </c>
      <c r="F229" s="33" t="s">
        <v>1131</v>
      </c>
      <c r="H229" s="33">
        <v>0.06</v>
      </c>
      <c r="I229" s="33">
        <v>0.04</v>
      </c>
      <c r="J229" s="33">
        <v>3.7999999999999999E-2</v>
      </c>
      <c r="K229" s="33">
        <v>3.7999999999999999E-2</v>
      </c>
    </row>
    <row r="230" spans="1:13" x14ac:dyDescent="0.25">
      <c r="A230" t="s">
        <v>85</v>
      </c>
      <c r="B230" t="s">
        <v>85</v>
      </c>
      <c r="C230" t="s">
        <v>109</v>
      </c>
      <c r="D230" s="33" t="s">
        <v>1134</v>
      </c>
      <c r="E230" s="33" t="s">
        <v>1130</v>
      </c>
      <c r="F230" s="33" t="s">
        <v>1131</v>
      </c>
      <c r="H230" s="33">
        <v>0.6</v>
      </c>
      <c r="I230" s="33">
        <v>0.5</v>
      </c>
      <c r="J230" s="33">
        <v>0.24399999999999999</v>
      </c>
      <c r="K230" s="33">
        <v>0.24399999999999999</v>
      </c>
    </row>
    <row r="231" spans="1:13" x14ac:dyDescent="0.25">
      <c r="A231" t="s">
        <v>85</v>
      </c>
      <c r="B231" t="s">
        <v>85</v>
      </c>
      <c r="C231" t="s">
        <v>110</v>
      </c>
      <c r="D231" s="33" t="s">
        <v>1129</v>
      </c>
      <c r="E231" s="33" t="s">
        <v>1130</v>
      </c>
      <c r="F231" s="33" t="s">
        <v>1131</v>
      </c>
      <c r="H231" s="33">
        <v>0.7</v>
      </c>
      <c r="I231" s="33">
        <v>0.7</v>
      </c>
      <c r="J231" s="33">
        <v>0.16900000000000001</v>
      </c>
      <c r="K231" s="33">
        <v>0.16900000000000001</v>
      </c>
    </row>
    <row r="232" spans="1:13" x14ac:dyDescent="0.25">
      <c r="A232" t="s">
        <v>85</v>
      </c>
      <c r="B232" t="s">
        <v>85</v>
      </c>
      <c r="C232" t="s">
        <v>111</v>
      </c>
      <c r="D232" s="33" t="s">
        <v>1129</v>
      </c>
      <c r="E232" s="33" t="s">
        <v>1130</v>
      </c>
      <c r="F232" s="33" t="s">
        <v>1131</v>
      </c>
      <c r="H232" s="33">
        <v>0.2</v>
      </c>
      <c r="I232" s="33">
        <v>0.18</v>
      </c>
      <c r="J232" s="33">
        <v>5.8000000000000003E-2</v>
      </c>
      <c r="K232" s="33">
        <v>5.8000000000000003E-2</v>
      </c>
    </row>
    <row r="233" spans="1:13" x14ac:dyDescent="0.25">
      <c r="A233" t="s">
        <v>85</v>
      </c>
      <c r="B233" t="s">
        <v>85</v>
      </c>
      <c r="C233" t="s">
        <v>112</v>
      </c>
      <c r="D233" s="33" t="s">
        <v>1129</v>
      </c>
      <c r="E233" s="33" t="s">
        <v>1130</v>
      </c>
      <c r="F233" s="33" t="s">
        <v>1131</v>
      </c>
      <c r="H233" s="33">
        <v>0.34</v>
      </c>
      <c r="I233" s="33">
        <v>0.25</v>
      </c>
      <c r="J233" s="33">
        <v>0.21299999999999999</v>
      </c>
      <c r="K233" s="33">
        <v>0.21299999999999999</v>
      </c>
    </row>
    <row r="234" spans="1:13" x14ac:dyDescent="0.25">
      <c r="A234" t="s">
        <v>85</v>
      </c>
      <c r="B234" t="s">
        <v>85</v>
      </c>
      <c r="C234" t="s">
        <v>113</v>
      </c>
      <c r="D234" s="33" t="s">
        <v>1129</v>
      </c>
      <c r="E234" s="33" t="s">
        <v>1130</v>
      </c>
      <c r="F234" s="33" t="s">
        <v>1131</v>
      </c>
      <c r="H234" s="33">
        <v>1.82</v>
      </c>
      <c r="I234" s="33">
        <v>0.7</v>
      </c>
      <c r="J234" s="33">
        <v>0.29399999999999998</v>
      </c>
      <c r="K234" s="33">
        <v>0.29399999999999998</v>
      </c>
    </row>
    <row r="235" spans="1:13" x14ac:dyDescent="0.25">
      <c r="A235" t="s">
        <v>85</v>
      </c>
      <c r="B235" t="s">
        <v>31</v>
      </c>
      <c r="C235" t="s">
        <v>458</v>
      </c>
      <c r="D235" s="33" t="s">
        <v>1129</v>
      </c>
      <c r="E235" s="33" t="s">
        <v>1130</v>
      </c>
      <c r="F235" s="33" t="s">
        <v>1147</v>
      </c>
      <c r="G235" s="33" t="s">
        <v>1132</v>
      </c>
      <c r="H235" s="33">
        <v>35.200000000000003</v>
      </c>
      <c r="I235" s="33">
        <v>25.151999999999997</v>
      </c>
      <c r="J235" s="33">
        <v>11.200000000000001</v>
      </c>
      <c r="K235" s="33">
        <v>10.74</v>
      </c>
      <c r="L235" s="33">
        <v>0.83599999999999997</v>
      </c>
      <c r="M235" s="33">
        <v>0.46</v>
      </c>
    </row>
    <row r="236" spans="1:13" x14ac:dyDescent="0.25">
      <c r="A236" t="s">
        <v>85</v>
      </c>
      <c r="B236" t="s">
        <v>31</v>
      </c>
      <c r="C236" t="s">
        <v>459</v>
      </c>
      <c r="D236" s="33" t="s">
        <v>1129</v>
      </c>
      <c r="E236" s="33" t="s">
        <v>1130</v>
      </c>
      <c r="F236" s="33" t="s">
        <v>1133</v>
      </c>
      <c r="H236" s="33">
        <v>2.58</v>
      </c>
      <c r="I236" s="33">
        <v>2.58</v>
      </c>
      <c r="J236" s="33">
        <v>0.84260000000000002</v>
      </c>
      <c r="K236" s="33">
        <v>0.84260000000000002</v>
      </c>
    </row>
    <row r="237" spans="1:13" x14ac:dyDescent="0.25">
      <c r="A237" t="s">
        <v>85</v>
      </c>
      <c r="B237" t="s">
        <v>31</v>
      </c>
      <c r="C237" t="s">
        <v>460</v>
      </c>
      <c r="D237" s="33" t="s">
        <v>1129</v>
      </c>
      <c r="E237" s="33" t="s">
        <v>1130</v>
      </c>
      <c r="F237" s="33" t="s">
        <v>1131</v>
      </c>
      <c r="H237" s="33">
        <v>1.49</v>
      </c>
      <c r="I237" s="33">
        <v>1.49</v>
      </c>
      <c r="J237" s="33">
        <v>0.42199999999999999</v>
      </c>
      <c r="K237" s="33">
        <v>0.41599999999999998</v>
      </c>
      <c r="L237" s="33">
        <v>2.7E-2</v>
      </c>
      <c r="M237" s="33">
        <v>6.0000000000000001E-3</v>
      </c>
    </row>
    <row r="238" spans="1:13" x14ac:dyDescent="0.25">
      <c r="A238" t="s">
        <v>85</v>
      </c>
      <c r="B238" t="s">
        <v>31</v>
      </c>
      <c r="C238" t="s">
        <v>461</v>
      </c>
      <c r="D238" s="33" t="s">
        <v>1129</v>
      </c>
      <c r="E238" s="33" t="s">
        <v>1130</v>
      </c>
      <c r="F238" s="33" t="s">
        <v>1131</v>
      </c>
      <c r="H238" s="33">
        <v>0.6</v>
      </c>
      <c r="I238" s="33">
        <v>0.6</v>
      </c>
      <c r="J238" s="33">
        <v>0.32300000000000001</v>
      </c>
      <c r="K238" s="33">
        <v>0.32300000000000001</v>
      </c>
    </row>
    <row r="239" spans="1:13" x14ac:dyDescent="0.25">
      <c r="A239" t="s">
        <v>85</v>
      </c>
      <c r="B239" t="s">
        <v>31</v>
      </c>
      <c r="C239" t="s">
        <v>462</v>
      </c>
      <c r="D239" s="33" t="s">
        <v>1129</v>
      </c>
      <c r="E239" s="33" t="s">
        <v>1130</v>
      </c>
      <c r="F239" s="33" t="s">
        <v>1131</v>
      </c>
      <c r="H239" s="33">
        <v>10.6</v>
      </c>
      <c r="I239" s="33">
        <v>6.2</v>
      </c>
      <c r="J239" s="33">
        <v>5.0789999999999997</v>
      </c>
      <c r="K239" s="33">
        <v>4.75</v>
      </c>
      <c r="L239" s="33">
        <v>0.95799999999999996</v>
      </c>
      <c r="M239" s="33">
        <v>0.32900000000000001</v>
      </c>
    </row>
    <row r="240" spans="1:13" x14ac:dyDescent="0.25">
      <c r="A240" t="s">
        <v>267</v>
      </c>
      <c r="B240" t="s">
        <v>267</v>
      </c>
      <c r="C240" t="s">
        <v>269</v>
      </c>
      <c r="D240" s="33" t="s">
        <v>1129</v>
      </c>
      <c r="E240" s="33" t="s">
        <v>1130</v>
      </c>
      <c r="F240" s="33" t="s">
        <v>1133</v>
      </c>
      <c r="G240" s="33" t="s">
        <v>1132</v>
      </c>
      <c r="H240" s="33">
        <v>8.64</v>
      </c>
      <c r="I240" s="33">
        <v>8.64</v>
      </c>
      <c r="J240" s="33">
        <v>6.2243000000000004</v>
      </c>
      <c r="K240" s="33">
        <v>6.2243000000000004</v>
      </c>
    </row>
    <row r="241" spans="1:11" x14ac:dyDescent="0.25">
      <c r="A241" t="s">
        <v>267</v>
      </c>
      <c r="B241" t="s">
        <v>267</v>
      </c>
      <c r="C241" t="s">
        <v>270</v>
      </c>
      <c r="D241" s="33" t="s">
        <v>1129</v>
      </c>
      <c r="E241" s="33" t="s">
        <v>1130</v>
      </c>
      <c r="F241" s="33" t="s">
        <v>1131</v>
      </c>
      <c r="G241" s="33" t="s">
        <v>1132</v>
      </c>
      <c r="H241" s="33">
        <v>6</v>
      </c>
      <c r="I241" s="33">
        <v>6</v>
      </c>
      <c r="J241" s="33">
        <v>3.13</v>
      </c>
      <c r="K241" s="33">
        <v>3.13</v>
      </c>
    </row>
    <row r="242" spans="1:11" x14ac:dyDescent="0.25">
      <c r="A242" t="s">
        <v>267</v>
      </c>
      <c r="B242" t="s">
        <v>267</v>
      </c>
      <c r="C242" t="s">
        <v>271</v>
      </c>
      <c r="D242" s="33" t="s">
        <v>1129</v>
      </c>
      <c r="E242" s="33" t="s">
        <v>1130</v>
      </c>
      <c r="F242" s="33" t="s">
        <v>1131</v>
      </c>
      <c r="H242" s="33">
        <v>5.56</v>
      </c>
      <c r="I242" s="33">
        <v>5.56</v>
      </c>
      <c r="J242" s="33">
        <v>2.61</v>
      </c>
      <c r="K242" s="33">
        <v>2.61</v>
      </c>
    </row>
    <row r="243" spans="1:11" x14ac:dyDescent="0.25">
      <c r="A243" t="s">
        <v>267</v>
      </c>
      <c r="B243" t="s">
        <v>267</v>
      </c>
      <c r="C243" t="s">
        <v>1172</v>
      </c>
      <c r="D243" s="33" t="s">
        <v>1134</v>
      </c>
      <c r="E243" s="33" t="s">
        <v>1130</v>
      </c>
      <c r="F243" s="33" t="s">
        <v>1131</v>
      </c>
      <c r="H243" s="33">
        <v>0.34</v>
      </c>
      <c r="I243" s="33">
        <v>0.34399999999999997</v>
      </c>
      <c r="J243" s="33">
        <v>0.28000000000000003</v>
      </c>
      <c r="K243" s="33">
        <v>0.28000000000000003</v>
      </c>
    </row>
    <row r="244" spans="1:11" x14ac:dyDescent="0.25">
      <c r="A244" t="s">
        <v>267</v>
      </c>
      <c r="B244" t="s">
        <v>267</v>
      </c>
      <c r="C244" t="s">
        <v>272</v>
      </c>
      <c r="D244" s="33" t="s">
        <v>1129</v>
      </c>
      <c r="E244" s="33" t="s">
        <v>1130</v>
      </c>
      <c r="F244" s="33" t="s">
        <v>1131</v>
      </c>
      <c r="H244" s="33">
        <v>1.83</v>
      </c>
      <c r="I244" s="33">
        <v>1.8260000000000001</v>
      </c>
      <c r="J244" s="33">
        <v>0.87</v>
      </c>
      <c r="K244" s="33">
        <v>0.87</v>
      </c>
    </row>
    <row r="245" spans="1:11" x14ac:dyDescent="0.25">
      <c r="A245" t="s">
        <v>267</v>
      </c>
      <c r="B245" t="s">
        <v>267</v>
      </c>
      <c r="C245" t="s">
        <v>273</v>
      </c>
      <c r="D245" s="33" t="s">
        <v>1129</v>
      </c>
      <c r="E245" s="33" t="s">
        <v>1130</v>
      </c>
      <c r="F245" s="33" t="s">
        <v>1131</v>
      </c>
      <c r="H245" s="33">
        <v>0.97</v>
      </c>
      <c r="I245" s="33">
        <v>0.96599999999999997</v>
      </c>
      <c r="J245" s="33">
        <v>0.26</v>
      </c>
      <c r="K245" s="33">
        <v>0.26</v>
      </c>
    </row>
    <row r="246" spans="1:11" x14ac:dyDescent="0.25">
      <c r="A246" t="s">
        <v>267</v>
      </c>
      <c r="B246" t="s">
        <v>267</v>
      </c>
      <c r="C246" t="s">
        <v>274</v>
      </c>
      <c r="D246" s="33" t="s">
        <v>1129</v>
      </c>
      <c r="E246" s="33" t="s">
        <v>1130</v>
      </c>
      <c r="F246" s="33" t="s">
        <v>1131</v>
      </c>
      <c r="H246" s="33">
        <v>0.52</v>
      </c>
      <c r="I246" s="33">
        <v>0.51600000000000001</v>
      </c>
      <c r="J246" s="33">
        <v>0.25</v>
      </c>
      <c r="K246" s="33">
        <v>0.25</v>
      </c>
    </row>
    <row r="247" spans="1:11" x14ac:dyDescent="0.25">
      <c r="A247" t="s">
        <v>267</v>
      </c>
      <c r="B247" t="s">
        <v>267</v>
      </c>
      <c r="C247" t="s">
        <v>275</v>
      </c>
      <c r="D247" s="33" t="s">
        <v>1129</v>
      </c>
      <c r="E247" s="33" t="s">
        <v>1130</v>
      </c>
      <c r="F247" s="33" t="s">
        <v>1131</v>
      </c>
      <c r="H247" s="33">
        <v>3.4</v>
      </c>
      <c r="I247" s="33">
        <v>3.4</v>
      </c>
      <c r="J247" s="33">
        <v>1.18</v>
      </c>
      <c r="K247" s="33">
        <v>1.18</v>
      </c>
    </row>
    <row r="248" spans="1:11" x14ac:dyDescent="0.25">
      <c r="A248" t="s">
        <v>267</v>
      </c>
      <c r="B248" t="s">
        <v>267</v>
      </c>
      <c r="C248" t="s">
        <v>276</v>
      </c>
      <c r="D248" s="33" t="s">
        <v>1129</v>
      </c>
      <c r="E248" s="33" t="s">
        <v>1130</v>
      </c>
      <c r="F248" s="33" t="s">
        <v>1131</v>
      </c>
      <c r="H248" s="33">
        <v>0.45</v>
      </c>
      <c r="I248" s="33">
        <v>0.45100000000000001</v>
      </c>
      <c r="J248" s="33">
        <v>0.18</v>
      </c>
      <c r="K248" s="33">
        <v>0.18</v>
      </c>
    </row>
    <row r="249" spans="1:11" x14ac:dyDescent="0.25">
      <c r="A249" t="s">
        <v>267</v>
      </c>
      <c r="B249" t="s">
        <v>267</v>
      </c>
      <c r="C249" t="s">
        <v>277</v>
      </c>
      <c r="D249" s="33" t="s">
        <v>1129</v>
      </c>
      <c r="E249" s="33" t="s">
        <v>1130</v>
      </c>
      <c r="F249" s="33" t="s">
        <v>1131</v>
      </c>
      <c r="H249" s="33">
        <v>0.63900000000000001</v>
      </c>
      <c r="I249" s="33">
        <v>0.63900000000000001</v>
      </c>
      <c r="J249" s="33">
        <v>0.18</v>
      </c>
      <c r="K249" s="33">
        <v>0.18</v>
      </c>
    </row>
    <row r="250" spans="1:11" x14ac:dyDescent="0.25">
      <c r="A250" t="s">
        <v>267</v>
      </c>
      <c r="B250" t="s">
        <v>267</v>
      </c>
      <c r="C250" t="s">
        <v>278</v>
      </c>
      <c r="D250" s="33" t="s">
        <v>1129</v>
      </c>
      <c r="E250" s="33" t="s">
        <v>1130</v>
      </c>
      <c r="F250" s="33" t="s">
        <v>1131</v>
      </c>
      <c r="G250" s="33" t="s">
        <v>1132</v>
      </c>
      <c r="H250" s="33">
        <v>1.4490000000000001</v>
      </c>
      <c r="I250" s="33">
        <v>1.4490000000000001</v>
      </c>
      <c r="J250" s="33">
        <v>0.56999999999999995</v>
      </c>
      <c r="K250" s="33">
        <v>0.56999999999999995</v>
      </c>
    </row>
    <row r="251" spans="1:11" x14ac:dyDescent="0.25">
      <c r="A251" t="s">
        <v>267</v>
      </c>
      <c r="B251" t="s">
        <v>267</v>
      </c>
      <c r="C251" t="s">
        <v>279</v>
      </c>
      <c r="D251" s="33" t="s">
        <v>1129</v>
      </c>
      <c r="E251" s="33" t="s">
        <v>1130</v>
      </c>
      <c r="F251" s="33" t="s">
        <v>1131</v>
      </c>
      <c r="H251" s="33">
        <v>0.75</v>
      </c>
      <c r="I251" s="33">
        <v>0.747</v>
      </c>
      <c r="J251" s="33">
        <v>0.66</v>
      </c>
      <c r="K251" s="33">
        <v>0.66</v>
      </c>
    </row>
    <row r="252" spans="1:11" x14ac:dyDescent="0.25">
      <c r="A252" t="s">
        <v>267</v>
      </c>
      <c r="B252" t="s">
        <v>267</v>
      </c>
      <c r="C252" t="s">
        <v>280</v>
      </c>
      <c r="D252" s="33" t="s">
        <v>1129</v>
      </c>
      <c r="E252" s="33" t="s">
        <v>1130</v>
      </c>
      <c r="F252" s="33" t="s">
        <v>1131</v>
      </c>
      <c r="H252" s="33">
        <v>0.81</v>
      </c>
      <c r="I252" s="33">
        <v>0.81200000000000006</v>
      </c>
      <c r="J252" s="33">
        <v>0.39</v>
      </c>
      <c r="K252" s="33">
        <v>0.39</v>
      </c>
    </row>
    <row r="253" spans="1:11" x14ac:dyDescent="0.25">
      <c r="A253" t="s">
        <v>267</v>
      </c>
      <c r="B253" t="s">
        <v>267</v>
      </c>
      <c r="C253" t="s">
        <v>281</v>
      </c>
      <c r="D253" s="33" t="s">
        <v>1129</v>
      </c>
      <c r="E253" s="33" t="s">
        <v>1130</v>
      </c>
      <c r="F253" s="33" t="s">
        <v>1131</v>
      </c>
      <c r="H253" s="33">
        <v>2.16</v>
      </c>
      <c r="I253" s="33">
        <v>2.16</v>
      </c>
      <c r="J253" s="33">
        <v>1.17</v>
      </c>
      <c r="K253" s="33">
        <v>1.17</v>
      </c>
    </row>
    <row r="254" spans="1:11" x14ac:dyDescent="0.25">
      <c r="A254" t="s">
        <v>267</v>
      </c>
      <c r="B254" t="s">
        <v>267</v>
      </c>
      <c r="C254" t="s">
        <v>282</v>
      </c>
      <c r="D254" s="33" t="s">
        <v>1129</v>
      </c>
      <c r="E254" s="33" t="s">
        <v>1130</v>
      </c>
      <c r="F254" s="33" t="s">
        <v>1131</v>
      </c>
      <c r="G254" s="33" t="s">
        <v>1132</v>
      </c>
      <c r="H254" s="33">
        <v>60</v>
      </c>
      <c r="I254" s="33">
        <v>60</v>
      </c>
      <c r="J254" s="33">
        <v>13.9</v>
      </c>
      <c r="K254" s="33">
        <v>13.9</v>
      </c>
    </row>
    <row r="255" spans="1:11" x14ac:dyDescent="0.25">
      <c r="A255" t="s">
        <v>267</v>
      </c>
      <c r="B255" t="s">
        <v>267</v>
      </c>
      <c r="C255" t="s">
        <v>283</v>
      </c>
      <c r="D255" s="33" t="s">
        <v>1129</v>
      </c>
      <c r="E255" s="33" t="s">
        <v>1130</v>
      </c>
      <c r="F255" s="33" t="s">
        <v>1131</v>
      </c>
      <c r="H255" s="33">
        <v>0.4</v>
      </c>
      <c r="I255" s="33">
        <v>0.39600000000000002</v>
      </c>
      <c r="J255" s="33">
        <v>0.4</v>
      </c>
      <c r="K255" s="33">
        <v>0.4</v>
      </c>
    </row>
    <row r="256" spans="1:11" x14ac:dyDescent="0.25">
      <c r="A256" t="s">
        <v>267</v>
      </c>
      <c r="B256" t="s">
        <v>267</v>
      </c>
      <c r="C256" t="s">
        <v>284</v>
      </c>
      <c r="D256" s="33" t="s">
        <v>1129</v>
      </c>
      <c r="E256" s="33" t="s">
        <v>1130</v>
      </c>
      <c r="F256" s="33" t="s">
        <v>1131</v>
      </c>
      <c r="H256" s="33">
        <v>0.6</v>
      </c>
      <c r="I256" s="33">
        <v>0.43</v>
      </c>
      <c r="J256" s="33">
        <v>0.3</v>
      </c>
      <c r="K256" s="33">
        <v>0.3</v>
      </c>
    </row>
    <row r="257" spans="1:13" x14ac:dyDescent="0.25">
      <c r="A257" t="s">
        <v>267</v>
      </c>
      <c r="B257" t="s">
        <v>267</v>
      </c>
      <c r="C257" t="s">
        <v>285</v>
      </c>
      <c r="D257" s="33" t="s">
        <v>1129</v>
      </c>
      <c r="E257" s="33" t="s">
        <v>1130</v>
      </c>
      <c r="F257" s="33" t="s">
        <v>1131</v>
      </c>
      <c r="H257" s="33">
        <v>1.284</v>
      </c>
      <c r="I257" s="33">
        <v>1.284</v>
      </c>
      <c r="J257" s="33">
        <v>0.28999999999999998</v>
      </c>
      <c r="K257" s="33">
        <v>0.28999999999999998</v>
      </c>
    </row>
    <row r="258" spans="1:13" x14ac:dyDescent="0.25">
      <c r="A258" t="s">
        <v>267</v>
      </c>
      <c r="B258" t="s">
        <v>267</v>
      </c>
      <c r="C258" t="s">
        <v>286</v>
      </c>
      <c r="D258" s="33" t="s">
        <v>1129</v>
      </c>
      <c r="E258" s="33" t="s">
        <v>1130</v>
      </c>
      <c r="F258" s="33" t="s">
        <v>1131</v>
      </c>
      <c r="H258" s="33">
        <v>0.69</v>
      </c>
      <c r="I258" s="33">
        <v>0.68799999999999994</v>
      </c>
      <c r="J258" s="33">
        <v>0.33</v>
      </c>
      <c r="K258" s="33">
        <v>0.33</v>
      </c>
    </row>
    <row r="259" spans="1:13" x14ac:dyDescent="0.25">
      <c r="A259" t="s">
        <v>267</v>
      </c>
      <c r="B259" t="s">
        <v>267</v>
      </c>
      <c r="C259" t="s">
        <v>287</v>
      </c>
      <c r="D259" s="33" t="s">
        <v>1129</v>
      </c>
      <c r="E259" s="33" t="s">
        <v>1130</v>
      </c>
      <c r="F259" s="33" t="s">
        <v>1131</v>
      </c>
      <c r="H259" s="33">
        <v>1.032</v>
      </c>
      <c r="I259" s="33">
        <v>1.032</v>
      </c>
      <c r="J259" s="33">
        <v>0.63</v>
      </c>
      <c r="K259" s="33">
        <v>0.63</v>
      </c>
    </row>
    <row r="260" spans="1:13" x14ac:dyDescent="0.25">
      <c r="A260" t="s">
        <v>267</v>
      </c>
      <c r="B260" t="s">
        <v>267</v>
      </c>
      <c r="C260" t="s">
        <v>1173</v>
      </c>
      <c r="D260" s="33" t="s">
        <v>1134</v>
      </c>
      <c r="E260" s="33" t="s">
        <v>1130</v>
      </c>
      <c r="F260" s="33" t="s">
        <v>1131</v>
      </c>
      <c r="H260" s="33">
        <v>0.9</v>
      </c>
      <c r="I260" s="33">
        <v>0.9</v>
      </c>
      <c r="J260" s="33">
        <v>0.12</v>
      </c>
      <c r="K260" s="33">
        <v>0.12</v>
      </c>
    </row>
    <row r="261" spans="1:13" x14ac:dyDescent="0.25">
      <c r="A261" t="s">
        <v>267</v>
      </c>
      <c r="B261" t="s">
        <v>267</v>
      </c>
      <c r="C261" t="s">
        <v>288</v>
      </c>
      <c r="D261" s="33" t="s">
        <v>1129</v>
      </c>
      <c r="E261" s="33" t="s">
        <v>1130</v>
      </c>
      <c r="F261" s="33" t="s">
        <v>1131</v>
      </c>
      <c r="H261" s="33">
        <v>1.27</v>
      </c>
      <c r="I261" s="33">
        <v>1.27</v>
      </c>
      <c r="J261" s="33">
        <v>0.61</v>
      </c>
      <c r="K261" s="33">
        <v>0.61</v>
      </c>
    </row>
    <row r="262" spans="1:13" x14ac:dyDescent="0.25">
      <c r="A262" t="s">
        <v>267</v>
      </c>
      <c r="B262" t="s">
        <v>267</v>
      </c>
      <c r="C262" t="s">
        <v>289</v>
      </c>
      <c r="D262" s="33" t="s">
        <v>1129</v>
      </c>
      <c r="E262" s="33" t="s">
        <v>1130</v>
      </c>
      <c r="F262" s="33" t="s">
        <v>1131</v>
      </c>
      <c r="H262" s="33">
        <v>2.7696000000000001</v>
      </c>
      <c r="I262" s="33">
        <v>2.7696000000000001</v>
      </c>
      <c r="J262" s="33">
        <v>0.86</v>
      </c>
      <c r="K262" s="33">
        <v>0.86</v>
      </c>
    </row>
    <row r="263" spans="1:13" x14ac:dyDescent="0.25">
      <c r="A263" t="s">
        <v>267</v>
      </c>
      <c r="B263" t="s">
        <v>8</v>
      </c>
      <c r="C263" t="s">
        <v>323</v>
      </c>
      <c r="D263" s="33" t="s">
        <v>1129</v>
      </c>
      <c r="E263" s="33" t="s">
        <v>1130</v>
      </c>
      <c r="F263" s="33" t="s">
        <v>1131</v>
      </c>
      <c r="H263" s="33">
        <v>0.83299999999999996</v>
      </c>
      <c r="I263" s="33">
        <v>0.83299999999999996</v>
      </c>
      <c r="J263" s="33">
        <v>0.34060000000000001</v>
      </c>
      <c r="K263" s="33">
        <v>0.34060000000000001</v>
      </c>
    </row>
    <row r="264" spans="1:13" x14ac:dyDescent="0.25">
      <c r="A264" t="s">
        <v>267</v>
      </c>
      <c r="B264" t="s">
        <v>8</v>
      </c>
      <c r="C264" t="s">
        <v>324</v>
      </c>
      <c r="D264" s="33" t="s">
        <v>1129</v>
      </c>
      <c r="E264" s="33" t="s">
        <v>1130</v>
      </c>
      <c r="F264" s="33" t="s">
        <v>1131</v>
      </c>
      <c r="H264" s="33">
        <v>1.736</v>
      </c>
      <c r="I264" s="33">
        <v>1.736</v>
      </c>
      <c r="J264" s="33">
        <v>0.66159999999999997</v>
      </c>
      <c r="K264" s="33">
        <v>0.66159999999999997</v>
      </c>
    </row>
    <row r="265" spans="1:13" x14ac:dyDescent="0.25">
      <c r="A265" t="s">
        <v>267</v>
      </c>
      <c r="B265" t="s">
        <v>8</v>
      </c>
      <c r="C265" t="s">
        <v>325</v>
      </c>
      <c r="D265" s="33" t="s">
        <v>1129</v>
      </c>
      <c r="E265" s="33" t="s">
        <v>1130</v>
      </c>
      <c r="F265" s="33" t="s">
        <v>1131</v>
      </c>
      <c r="H265" s="33">
        <v>1.5640000000000001</v>
      </c>
      <c r="I265" s="33">
        <v>1.5640000000000001</v>
      </c>
      <c r="J265" s="33">
        <v>0.4113</v>
      </c>
      <c r="K265" s="33">
        <v>0.4113</v>
      </c>
    </row>
    <row r="266" spans="1:13" x14ac:dyDescent="0.25">
      <c r="A266" t="s">
        <v>267</v>
      </c>
      <c r="B266" t="s">
        <v>8</v>
      </c>
      <c r="C266" t="s">
        <v>326</v>
      </c>
      <c r="D266" s="33" t="s">
        <v>1129</v>
      </c>
      <c r="E266" s="33" t="s">
        <v>1130</v>
      </c>
      <c r="F266" s="33" t="s">
        <v>1131</v>
      </c>
      <c r="H266" s="33">
        <v>0.70699999999999996</v>
      </c>
      <c r="I266" s="33">
        <v>0.70699999999999996</v>
      </c>
      <c r="J266" s="33">
        <v>0.1971</v>
      </c>
      <c r="K266" s="33">
        <v>0.1971</v>
      </c>
    </row>
    <row r="267" spans="1:13" x14ac:dyDescent="0.25">
      <c r="A267" t="s">
        <v>267</v>
      </c>
      <c r="B267" t="s">
        <v>8</v>
      </c>
      <c r="C267" t="s">
        <v>327</v>
      </c>
      <c r="D267" s="33" t="s">
        <v>1129</v>
      </c>
      <c r="E267" s="33" t="s">
        <v>1130</v>
      </c>
      <c r="F267" s="33" t="s">
        <v>1131</v>
      </c>
      <c r="H267" s="33">
        <v>0.81699999999999995</v>
      </c>
      <c r="I267" s="33">
        <v>0.81699999999999995</v>
      </c>
      <c r="J267" s="33">
        <v>0.34660000000000002</v>
      </c>
      <c r="K267" s="33">
        <v>0.34660000000000002</v>
      </c>
    </row>
    <row r="268" spans="1:13" x14ac:dyDescent="0.25">
      <c r="A268" t="s">
        <v>267</v>
      </c>
      <c r="B268" t="s">
        <v>8</v>
      </c>
      <c r="C268" t="s">
        <v>328</v>
      </c>
      <c r="D268" s="33" t="s">
        <v>1129</v>
      </c>
      <c r="E268" s="33" t="s">
        <v>1130</v>
      </c>
      <c r="F268" s="33" t="s">
        <v>1131</v>
      </c>
      <c r="H268" s="33">
        <v>1.032</v>
      </c>
      <c r="I268" s="33">
        <v>1.032</v>
      </c>
      <c r="J268" s="33">
        <v>0.27089999999999997</v>
      </c>
      <c r="K268" s="33">
        <v>0.27089999999999997</v>
      </c>
    </row>
    <row r="269" spans="1:13" x14ac:dyDescent="0.25">
      <c r="A269" t="s">
        <v>267</v>
      </c>
      <c r="B269" t="s">
        <v>8</v>
      </c>
      <c r="C269" t="s">
        <v>329</v>
      </c>
      <c r="D269" s="33" t="s">
        <v>1129</v>
      </c>
      <c r="E269" s="33" t="s">
        <v>1130</v>
      </c>
      <c r="F269" s="33" t="s">
        <v>1131</v>
      </c>
      <c r="H269" s="33">
        <v>1.944</v>
      </c>
      <c r="I269" s="33">
        <v>1.944</v>
      </c>
      <c r="J269" s="33">
        <v>1.2031000000000001</v>
      </c>
      <c r="K269" s="33">
        <v>1.2031000000000001</v>
      </c>
    </row>
    <row r="270" spans="1:13" x14ac:dyDescent="0.25">
      <c r="A270" t="s">
        <v>267</v>
      </c>
      <c r="B270" t="s">
        <v>8</v>
      </c>
      <c r="C270" t="s">
        <v>330</v>
      </c>
      <c r="D270" s="33" t="s">
        <v>1134</v>
      </c>
      <c r="E270" s="33" t="s">
        <v>1130</v>
      </c>
      <c r="F270" s="33" t="s">
        <v>1131</v>
      </c>
      <c r="H270" s="33">
        <v>0.90300000000000002</v>
      </c>
      <c r="I270" s="33">
        <v>0.90300000000000002</v>
      </c>
      <c r="J270" s="33">
        <v>0.4945</v>
      </c>
      <c r="K270" s="33">
        <v>0.47149999999999997</v>
      </c>
      <c r="L270" s="33">
        <v>5.5199999999999999E-2</v>
      </c>
      <c r="M270" s="33">
        <v>2.3E-2</v>
      </c>
    </row>
    <row r="271" spans="1:13" x14ac:dyDescent="0.25">
      <c r="A271" t="s">
        <v>267</v>
      </c>
      <c r="B271" t="s">
        <v>8</v>
      </c>
      <c r="C271" t="s">
        <v>331</v>
      </c>
      <c r="D271" s="33" t="s">
        <v>1129</v>
      </c>
      <c r="E271" s="33" t="s">
        <v>1130</v>
      </c>
      <c r="F271" s="33" t="s">
        <v>1133</v>
      </c>
      <c r="H271" s="33">
        <v>1.77</v>
      </c>
      <c r="I271" s="33">
        <v>1.42</v>
      </c>
      <c r="J271" s="33">
        <v>1.3606</v>
      </c>
      <c r="K271" s="33">
        <v>1.3606</v>
      </c>
    </row>
    <row r="272" spans="1:13" x14ac:dyDescent="0.25">
      <c r="A272" t="s">
        <v>267</v>
      </c>
      <c r="B272" t="s">
        <v>8</v>
      </c>
      <c r="C272" t="s">
        <v>332</v>
      </c>
      <c r="D272" s="33" t="s">
        <v>1129</v>
      </c>
      <c r="E272" s="33" t="s">
        <v>1130</v>
      </c>
      <c r="F272" s="33" t="s">
        <v>1131</v>
      </c>
      <c r="H272" s="33">
        <v>0.55900000000000005</v>
      </c>
      <c r="I272" s="33">
        <v>0.55900000000000005</v>
      </c>
      <c r="J272" s="33">
        <v>0.376</v>
      </c>
      <c r="K272" s="33">
        <v>0.376</v>
      </c>
    </row>
    <row r="273" spans="1:11" x14ac:dyDescent="0.25">
      <c r="A273" t="s">
        <v>267</v>
      </c>
      <c r="B273" t="s">
        <v>8</v>
      </c>
      <c r="C273" t="s">
        <v>333</v>
      </c>
      <c r="D273" s="33" t="s">
        <v>1129</v>
      </c>
      <c r="E273" s="33" t="s">
        <v>1130</v>
      </c>
      <c r="F273" s="33" t="s">
        <v>1131</v>
      </c>
      <c r="H273" s="33">
        <v>1.548</v>
      </c>
      <c r="I273" s="33">
        <v>1.548</v>
      </c>
      <c r="J273" s="33">
        <v>0.57169999999999999</v>
      </c>
      <c r="K273" s="33">
        <v>0.57169999999999999</v>
      </c>
    </row>
    <row r="274" spans="1:11" x14ac:dyDescent="0.25">
      <c r="A274" t="s">
        <v>267</v>
      </c>
      <c r="B274" t="s">
        <v>8</v>
      </c>
      <c r="C274" t="s">
        <v>334</v>
      </c>
      <c r="D274" s="33" t="s">
        <v>1129</v>
      </c>
      <c r="E274" s="33" t="s">
        <v>1130</v>
      </c>
      <c r="F274" s="33" t="s">
        <v>1131</v>
      </c>
      <c r="H274" s="33">
        <v>0.73099999999999998</v>
      </c>
      <c r="I274" s="33">
        <v>0.73099999999999998</v>
      </c>
      <c r="J274" s="33">
        <v>0.29260000000000003</v>
      </c>
      <c r="K274" s="33">
        <v>0.29260000000000003</v>
      </c>
    </row>
    <row r="275" spans="1:11" x14ac:dyDescent="0.25">
      <c r="A275" t="s">
        <v>267</v>
      </c>
      <c r="B275" t="s">
        <v>8</v>
      </c>
      <c r="C275" t="s">
        <v>335</v>
      </c>
      <c r="D275" s="33" t="s">
        <v>1129</v>
      </c>
      <c r="E275" s="33" t="s">
        <v>1130</v>
      </c>
      <c r="F275" s="33" t="s">
        <v>1131</v>
      </c>
      <c r="H275" s="33">
        <v>3.4640000000000004</v>
      </c>
      <c r="I275" s="33">
        <v>3.464</v>
      </c>
      <c r="J275" s="33">
        <v>0.93769999999999998</v>
      </c>
      <c r="K275" s="33">
        <v>0.93769999999999998</v>
      </c>
    </row>
    <row r="276" spans="1:11" x14ac:dyDescent="0.25">
      <c r="A276" t="s">
        <v>267</v>
      </c>
      <c r="B276" t="s">
        <v>8</v>
      </c>
      <c r="C276" t="s">
        <v>336</v>
      </c>
      <c r="D276" s="33" t="s">
        <v>1134</v>
      </c>
      <c r="E276" s="33" t="s">
        <v>1130</v>
      </c>
      <c r="F276" s="33" t="s">
        <v>1131</v>
      </c>
      <c r="H276" s="33">
        <v>0.17100000000000001</v>
      </c>
      <c r="I276" s="33">
        <v>0.17100000000000001</v>
      </c>
      <c r="J276" s="33">
        <v>9.4799999999999995E-2</v>
      </c>
      <c r="K276" s="33">
        <v>9.4799999999999995E-2</v>
      </c>
    </row>
    <row r="277" spans="1:11" x14ac:dyDescent="0.25">
      <c r="A277" t="s">
        <v>267</v>
      </c>
      <c r="B277" t="s">
        <v>8</v>
      </c>
      <c r="C277" t="s">
        <v>337</v>
      </c>
      <c r="D277" s="33" t="s">
        <v>1129</v>
      </c>
      <c r="E277" s="33" t="s">
        <v>1130</v>
      </c>
      <c r="F277" s="33" t="s">
        <v>1133</v>
      </c>
      <c r="H277" s="33">
        <v>8.6</v>
      </c>
      <c r="I277" s="33">
        <v>6.45</v>
      </c>
      <c r="J277" s="33">
        <v>3.9283000000000001</v>
      </c>
      <c r="K277" s="33">
        <v>3.9283000000000001</v>
      </c>
    </row>
    <row r="278" spans="1:11" x14ac:dyDescent="0.25">
      <c r="A278" t="s">
        <v>267</v>
      </c>
      <c r="B278" t="s">
        <v>8</v>
      </c>
      <c r="C278" t="s">
        <v>1174</v>
      </c>
      <c r="D278" s="33" t="s">
        <v>1129</v>
      </c>
      <c r="E278" s="33" t="s">
        <v>1130</v>
      </c>
      <c r="F278" s="33" t="s">
        <v>1133</v>
      </c>
      <c r="G278" s="33" t="s">
        <v>1132</v>
      </c>
      <c r="H278" s="33">
        <v>7.74</v>
      </c>
      <c r="I278" s="33">
        <v>7.74</v>
      </c>
      <c r="J278" s="33">
        <v>6.7081999999999997</v>
      </c>
      <c r="K278" s="33">
        <v>6.7081999999999997</v>
      </c>
    </row>
    <row r="279" spans="1:11" x14ac:dyDescent="0.25">
      <c r="A279" t="s">
        <v>267</v>
      </c>
      <c r="B279" t="s">
        <v>8</v>
      </c>
      <c r="C279" t="s">
        <v>339</v>
      </c>
      <c r="D279" s="33" t="s">
        <v>1129</v>
      </c>
      <c r="E279" s="33" t="s">
        <v>1130</v>
      </c>
      <c r="F279" s="33" t="s">
        <v>1133</v>
      </c>
      <c r="H279" s="33">
        <v>0.98899999999999999</v>
      </c>
      <c r="I279" s="33">
        <v>0.98899999999999999</v>
      </c>
      <c r="J279" s="33">
        <v>0.87780000000000002</v>
      </c>
      <c r="K279" s="33">
        <v>0.87780000000000002</v>
      </c>
    </row>
    <row r="280" spans="1:11" x14ac:dyDescent="0.25">
      <c r="A280" t="s">
        <v>267</v>
      </c>
      <c r="B280" t="s">
        <v>8</v>
      </c>
      <c r="C280" t="s">
        <v>340</v>
      </c>
      <c r="D280" s="33" t="s">
        <v>1129</v>
      </c>
      <c r="E280" s="33" t="s">
        <v>1130</v>
      </c>
      <c r="F280" s="33" t="s">
        <v>1147</v>
      </c>
      <c r="H280" s="33">
        <v>3.1619999999999999</v>
      </c>
      <c r="I280" s="33">
        <v>3.1619999999999999</v>
      </c>
      <c r="J280" s="33">
        <v>0.53700000000000003</v>
      </c>
      <c r="K280" s="33">
        <v>0.53700000000000003</v>
      </c>
    </row>
    <row r="281" spans="1:11" x14ac:dyDescent="0.25">
      <c r="A281" t="s">
        <v>267</v>
      </c>
      <c r="B281" t="s">
        <v>8</v>
      </c>
      <c r="C281" t="s">
        <v>341</v>
      </c>
      <c r="D281" s="33" t="s">
        <v>1129</v>
      </c>
      <c r="E281" s="33" t="s">
        <v>1130</v>
      </c>
      <c r="F281" s="33" t="s">
        <v>1131</v>
      </c>
      <c r="H281" s="33">
        <v>0.50700000000000001</v>
      </c>
      <c r="I281" s="33">
        <v>0.46400000000000002</v>
      </c>
      <c r="J281" s="33">
        <v>0.26319999999999999</v>
      </c>
      <c r="K281" s="33">
        <v>0.26319999999999999</v>
      </c>
    </row>
    <row r="282" spans="1:11" x14ac:dyDescent="0.25">
      <c r="A282" t="s">
        <v>267</v>
      </c>
      <c r="B282" t="s">
        <v>8</v>
      </c>
      <c r="C282" t="s">
        <v>342</v>
      </c>
      <c r="D282" s="33" t="s">
        <v>1129</v>
      </c>
      <c r="E282" s="33" t="s">
        <v>1130</v>
      </c>
      <c r="F282" s="33" t="s">
        <v>1133</v>
      </c>
      <c r="G282" s="33" t="s">
        <v>1132</v>
      </c>
      <c r="H282" s="33">
        <v>10.836</v>
      </c>
      <c r="I282" s="33">
        <v>10.836</v>
      </c>
      <c r="J282" s="33">
        <v>8.3979999999999997</v>
      </c>
      <c r="K282" s="33">
        <v>8.3979999999999997</v>
      </c>
    </row>
    <row r="283" spans="1:11" x14ac:dyDescent="0.25">
      <c r="A283" t="s">
        <v>267</v>
      </c>
      <c r="B283" t="s">
        <v>8</v>
      </c>
      <c r="C283" t="s">
        <v>343</v>
      </c>
      <c r="D283" s="33" t="s">
        <v>1129</v>
      </c>
      <c r="E283" s="33" t="s">
        <v>1130</v>
      </c>
      <c r="F283" s="33" t="s">
        <v>1131</v>
      </c>
      <c r="H283" s="33">
        <v>1.3613999999999999</v>
      </c>
      <c r="I283" s="33">
        <v>1.3613999999999999</v>
      </c>
      <c r="J283" s="33">
        <v>0.93710000000000004</v>
      </c>
      <c r="K283" s="33">
        <v>0.93710000000000004</v>
      </c>
    </row>
    <row r="284" spans="1:11" x14ac:dyDescent="0.25">
      <c r="A284" t="s">
        <v>267</v>
      </c>
      <c r="B284" t="s">
        <v>8</v>
      </c>
      <c r="C284" t="s">
        <v>344</v>
      </c>
      <c r="D284" s="33" t="s">
        <v>1129</v>
      </c>
      <c r="E284" s="33" t="s">
        <v>1130</v>
      </c>
      <c r="F284" s="33" t="s">
        <v>1131</v>
      </c>
      <c r="H284" s="33">
        <v>2.6574</v>
      </c>
      <c r="I284" s="33">
        <v>2.1156000000000001</v>
      </c>
      <c r="J284" s="33">
        <v>1.1649</v>
      </c>
      <c r="K284" s="33">
        <v>1.1649</v>
      </c>
    </row>
    <row r="285" spans="1:11" x14ac:dyDescent="0.25">
      <c r="A285" t="s">
        <v>267</v>
      </c>
      <c r="B285" t="s">
        <v>8</v>
      </c>
      <c r="C285" t="s">
        <v>345</v>
      </c>
      <c r="D285" s="33" t="s">
        <v>1129</v>
      </c>
      <c r="E285" s="33" t="s">
        <v>1130</v>
      </c>
      <c r="F285" s="33" t="s">
        <v>1131</v>
      </c>
      <c r="H285" s="33">
        <v>1.1524000000000001</v>
      </c>
      <c r="I285" s="33">
        <v>1.1524000000000001</v>
      </c>
      <c r="J285" s="33">
        <v>0.64890000000000003</v>
      </c>
      <c r="K285" s="33">
        <v>0.64890000000000003</v>
      </c>
    </row>
    <row r="286" spans="1:11" x14ac:dyDescent="0.25">
      <c r="A286" t="s">
        <v>267</v>
      </c>
      <c r="B286" t="s">
        <v>6</v>
      </c>
      <c r="C286" t="s">
        <v>358</v>
      </c>
      <c r="D286" s="33" t="s">
        <v>1129</v>
      </c>
      <c r="E286" s="33" t="s">
        <v>1130</v>
      </c>
      <c r="F286" s="33" t="s">
        <v>1133</v>
      </c>
      <c r="H286" s="33">
        <v>8.6</v>
      </c>
      <c r="I286" s="33">
        <v>8.6</v>
      </c>
      <c r="J286" s="33">
        <v>4.819</v>
      </c>
      <c r="K286" s="33">
        <v>4.819</v>
      </c>
    </row>
    <row r="287" spans="1:11" x14ac:dyDescent="0.25">
      <c r="A287" t="s">
        <v>267</v>
      </c>
      <c r="B287" t="s">
        <v>6</v>
      </c>
      <c r="C287" t="s">
        <v>359</v>
      </c>
      <c r="D287" s="33" t="s">
        <v>1129</v>
      </c>
      <c r="E287" s="33" t="s">
        <v>1130</v>
      </c>
      <c r="F287" s="33" t="s">
        <v>1133</v>
      </c>
      <c r="G287" s="33" t="s">
        <v>1132</v>
      </c>
      <c r="H287" s="33">
        <v>8.6</v>
      </c>
      <c r="I287" s="33">
        <v>8.6</v>
      </c>
      <c r="J287" s="33">
        <v>5.4912000000000001</v>
      </c>
      <c r="K287" s="33">
        <v>5.4912000000000001</v>
      </c>
    </row>
    <row r="288" spans="1:11" x14ac:dyDescent="0.25">
      <c r="A288" t="s">
        <v>267</v>
      </c>
      <c r="B288" t="s">
        <v>6</v>
      </c>
      <c r="C288" t="s">
        <v>360</v>
      </c>
      <c r="D288" s="33" t="s">
        <v>1129</v>
      </c>
      <c r="E288" s="33" t="s">
        <v>1130</v>
      </c>
      <c r="F288" s="33" t="s">
        <v>1131</v>
      </c>
      <c r="H288" s="33">
        <v>1.1399999999999999</v>
      </c>
      <c r="I288" s="33">
        <v>1.1399999999999999</v>
      </c>
      <c r="J288" s="33">
        <v>0.5645</v>
      </c>
      <c r="K288" s="33">
        <v>0.5645</v>
      </c>
    </row>
    <row r="289" spans="1:11" x14ac:dyDescent="0.25">
      <c r="A289" t="s">
        <v>267</v>
      </c>
      <c r="B289" t="s">
        <v>6</v>
      </c>
      <c r="C289" t="s">
        <v>361</v>
      </c>
      <c r="D289" s="33" t="s">
        <v>1129</v>
      </c>
      <c r="E289" s="33" t="s">
        <v>1130</v>
      </c>
      <c r="F289" s="33" t="s">
        <v>1131</v>
      </c>
      <c r="H289" s="33">
        <v>0.73</v>
      </c>
      <c r="I289" s="33">
        <v>0.73</v>
      </c>
      <c r="J289" s="33">
        <v>0.04</v>
      </c>
      <c r="K289" s="33">
        <v>0.04</v>
      </c>
    </row>
    <row r="290" spans="1:11" x14ac:dyDescent="0.25">
      <c r="A290" t="s">
        <v>267</v>
      </c>
      <c r="B290" t="s">
        <v>6</v>
      </c>
      <c r="C290" t="s">
        <v>362</v>
      </c>
      <c r="D290" s="33" t="s">
        <v>1129</v>
      </c>
      <c r="E290" s="33" t="s">
        <v>1130</v>
      </c>
      <c r="F290" s="33" t="s">
        <v>1131</v>
      </c>
      <c r="H290" s="33">
        <v>0.38800000000000001</v>
      </c>
      <c r="I290" s="33">
        <v>0.38800000000000001</v>
      </c>
      <c r="J290" s="33">
        <v>0.14760000000000001</v>
      </c>
      <c r="K290" s="33">
        <v>0.14760000000000001</v>
      </c>
    </row>
    <row r="291" spans="1:11" x14ac:dyDescent="0.25">
      <c r="A291" t="s">
        <v>267</v>
      </c>
      <c r="B291" t="s">
        <v>6</v>
      </c>
      <c r="C291" t="s">
        <v>363</v>
      </c>
      <c r="D291" s="33" t="s">
        <v>1129</v>
      </c>
      <c r="E291" s="33" t="s">
        <v>1130</v>
      </c>
      <c r="F291" s="33" t="s">
        <v>1131</v>
      </c>
      <c r="H291" s="33">
        <v>0.56999999999999995</v>
      </c>
      <c r="I291" s="33">
        <v>0.56999999999999995</v>
      </c>
      <c r="J291" s="33">
        <v>0.1699</v>
      </c>
      <c r="K291" s="33">
        <v>0.1699</v>
      </c>
    </row>
    <row r="292" spans="1:11" x14ac:dyDescent="0.25">
      <c r="A292" t="s">
        <v>267</v>
      </c>
      <c r="B292" t="s">
        <v>6</v>
      </c>
      <c r="C292" t="s">
        <v>364</v>
      </c>
      <c r="D292" s="33" t="s">
        <v>1129</v>
      </c>
      <c r="E292" s="33" t="s">
        <v>1130</v>
      </c>
      <c r="F292" s="33" t="s">
        <v>1131</v>
      </c>
      <c r="H292" s="33">
        <v>0.30599999999999999</v>
      </c>
      <c r="I292" s="33">
        <v>0.30599999999999999</v>
      </c>
      <c r="J292" s="33">
        <v>8.8599999999999998E-2</v>
      </c>
      <c r="K292" s="33">
        <v>8.8599999999999998E-2</v>
      </c>
    </row>
    <row r="293" spans="1:11" x14ac:dyDescent="0.25">
      <c r="A293" t="s">
        <v>267</v>
      </c>
      <c r="B293" t="s">
        <v>6</v>
      </c>
      <c r="C293" t="s">
        <v>365</v>
      </c>
      <c r="D293" s="33" t="s">
        <v>1129</v>
      </c>
      <c r="E293" s="33" t="s">
        <v>1130</v>
      </c>
      <c r="F293" s="33" t="s">
        <v>1135</v>
      </c>
      <c r="H293" s="33">
        <v>0.3</v>
      </c>
      <c r="I293" s="33">
        <v>0.3</v>
      </c>
      <c r="J293" s="33">
        <v>0.1666</v>
      </c>
      <c r="K293" s="33">
        <v>0.1666</v>
      </c>
    </row>
    <row r="294" spans="1:11" x14ac:dyDescent="0.25">
      <c r="A294" t="s">
        <v>267</v>
      </c>
      <c r="B294" t="s">
        <v>6</v>
      </c>
      <c r="C294" t="s">
        <v>366</v>
      </c>
      <c r="D294" s="33" t="s">
        <v>1129</v>
      </c>
      <c r="E294" s="33" t="s">
        <v>1130</v>
      </c>
      <c r="F294" s="33" t="s">
        <v>1131</v>
      </c>
      <c r="H294" s="33">
        <v>0.372</v>
      </c>
      <c r="I294" s="33">
        <v>0.372</v>
      </c>
      <c r="J294" s="33">
        <v>8.8099999999999998E-2</v>
      </c>
      <c r="K294" s="33">
        <v>8.8099999999999998E-2</v>
      </c>
    </row>
    <row r="295" spans="1:11" x14ac:dyDescent="0.25">
      <c r="A295" t="s">
        <v>267</v>
      </c>
      <c r="B295" t="s">
        <v>6</v>
      </c>
      <c r="C295" t="s">
        <v>367</v>
      </c>
      <c r="D295" s="33" t="s">
        <v>1129</v>
      </c>
      <c r="E295" s="33" t="s">
        <v>1130</v>
      </c>
      <c r="F295" s="33" t="s">
        <v>1131</v>
      </c>
      <c r="H295" s="33">
        <v>0.03</v>
      </c>
      <c r="I295" s="33">
        <v>0.03</v>
      </c>
      <c r="J295" s="33">
        <v>3.6499999999999998E-2</v>
      </c>
      <c r="K295" s="33">
        <v>3.6499999999999998E-2</v>
      </c>
    </row>
    <row r="296" spans="1:11" x14ac:dyDescent="0.25">
      <c r="A296" t="s">
        <v>267</v>
      </c>
      <c r="B296" t="s">
        <v>6</v>
      </c>
      <c r="C296" t="s">
        <v>368</v>
      </c>
      <c r="D296" s="33" t="s">
        <v>1129</v>
      </c>
      <c r="E296" s="33" t="s">
        <v>1130</v>
      </c>
      <c r="F296" s="33" t="s">
        <v>1131</v>
      </c>
      <c r="H296" s="33">
        <v>1.2</v>
      </c>
      <c r="I296" s="33">
        <v>1.2</v>
      </c>
      <c r="J296" s="33">
        <v>8.5599999999999996E-2</v>
      </c>
      <c r="K296" s="33">
        <v>8.5599999999999996E-2</v>
      </c>
    </row>
    <row r="297" spans="1:11" x14ac:dyDescent="0.25">
      <c r="A297" t="s">
        <v>267</v>
      </c>
      <c r="B297" t="s">
        <v>6</v>
      </c>
      <c r="C297" t="s">
        <v>369</v>
      </c>
      <c r="D297" s="33" t="s">
        <v>1129</v>
      </c>
      <c r="E297" s="33" t="s">
        <v>1130</v>
      </c>
      <c r="F297" s="33" t="s">
        <v>1131</v>
      </c>
      <c r="H297" s="33">
        <v>0.43</v>
      </c>
      <c r="I297" s="33">
        <v>0.43</v>
      </c>
      <c r="J297" s="33">
        <v>5.45E-2</v>
      </c>
      <c r="K297" s="33">
        <v>5.45E-2</v>
      </c>
    </row>
    <row r="298" spans="1:11" x14ac:dyDescent="0.25">
      <c r="A298" t="s">
        <v>267</v>
      </c>
      <c r="B298" t="s">
        <v>6</v>
      </c>
      <c r="C298" t="s">
        <v>370</v>
      </c>
      <c r="D298" s="33" t="s">
        <v>1129</v>
      </c>
      <c r="E298" s="33" t="s">
        <v>1130</v>
      </c>
      <c r="F298" s="33" t="s">
        <v>1131</v>
      </c>
      <c r="H298" s="33">
        <v>0.56999999999999995</v>
      </c>
      <c r="I298" s="33">
        <v>0.56999999999999995</v>
      </c>
      <c r="J298" s="33">
        <v>0.15190000000000001</v>
      </c>
      <c r="K298" s="33">
        <v>0.15190000000000001</v>
      </c>
    </row>
    <row r="299" spans="1:11" x14ac:dyDescent="0.25">
      <c r="A299" t="s">
        <v>267</v>
      </c>
      <c r="B299" t="s">
        <v>6</v>
      </c>
      <c r="C299" t="s">
        <v>371</v>
      </c>
      <c r="D299" s="33" t="s">
        <v>1129</v>
      </c>
      <c r="E299" s="33" t="s">
        <v>1130</v>
      </c>
      <c r="F299" s="33" t="s">
        <v>1131</v>
      </c>
      <c r="H299" s="33">
        <v>1.72</v>
      </c>
      <c r="I299" s="33">
        <v>1.72</v>
      </c>
      <c r="J299" s="33">
        <v>0.60270000000000001</v>
      </c>
      <c r="K299" s="33">
        <v>0.60270000000000001</v>
      </c>
    </row>
    <row r="300" spans="1:11" x14ac:dyDescent="0.25">
      <c r="A300" t="s">
        <v>267</v>
      </c>
      <c r="B300" t="s">
        <v>6</v>
      </c>
      <c r="C300" t="s">
        <v>372</v>
      </c>
      <c r="D300" s="33" t="s">
        <v>1129</v>
      </c>
      <c r="E300" s="33" t="s">
        <v>1130</v>
      </c>
      <c r="F300" s="33" t="s">
        <v>1131</v>
      </c>
      <c r="H300" s="33">
        <v>0.86</v>
      </c>
      <c r="I300" s="33">
        <v>0.86</v>
      </c>
      <c r="J300" s="33">
        <v>0.25890000000000002</v>
      </c>
      <c r="K300" s="33">
        <v>0.25890000000000002</v>
      </c>
    </row>
    <row r="301" spans="1:11" x14ac:dyDescent="0.25">
      <c r="A301" t="s">
        <v>267</v>
      </c>
      <c r="B301" t="s">
        <v>6</v>
      </c>
      <c r="C301" t="s">
        <v>373</v>
      </c>
      <c r="D301" s="33" t="s">
        <v>1129</v>
      </c>
      <c r="E301" s="33" t="s">
        <v>1130</v>
      </c>
      <c r="F301" s="33" t="s">
        <v>1131</v>
      </c>
      <c r="H301" s="33">
        <v>0.94599999999999995</v>
      </c>
      <c r="I301" s="33">
        <v>0.94599999999999995</v>
      </c>
      <c r="J301" s="33">
        <v>0.36499999999999999</v>
      </c>
      <c r="K301" s="33">
        <v>0.36499999999999999</v>
      </c>
    </row>
    <row r="302" spans="1:11" x14ac:dyDescent="0.25">
      <c r="A302" t="s">
        <v>267</v>
      </c>
      <c r="B302" t="s">
        <v>6</v>
      </c>
      <c r="C302" t="s">
        <v>374</v>
      </c>
      <c r="D302" s="33" t="s">
        <v>1129</v>
      </c>
      <c r="E302" s="33" t="s">
        <v>1130</v>
      </c>
      <c r="F302" s="33" t="s">
        <v>1131</v>
      </c>
      <c r="H302" s="33">
        <v>0.51500000000000001</v>
      </c>
      <c r="I302" s="33">
        <v>0.51500000000000001</v>
      </c>
      <c r="J302" s="33">
        <v>0.25919999999999999</v>
      </c>
      <c r="K302" s="33">
        <v>0.25919999999999999</v>
      </c>
    </row>
    <row r="303" spans="1:11" x14ac:dyDescent="0.25">
      <c r="A303" t="s">
        <v>267</v>
      </c>
      <c r="B303" t="s">
        <v>6</v>
      </c>
      <c r="C303" t="s">
        <v>375</v>
      </c>
      <c r="D303" s="33" t="s">
        <v>1129</v>
      </c>
      <c r="E303" s="33" t="s">
        <v>1130</v>
      </c>
      <c r="F303" s="33" t="s">
        <v>1131</v>
      </c>
      <c r="H303" s="33">
        <v>3.8</v>
      </c>
      <c r="I303" s="33">
        <v>3.8</v>
      </c>
      <c r="J303" s="33">
        <v>2.4</v>
      </c>
      <c r="K303" s="33">
        <v>2.4</v>
      </c>
    </row>
    <row r="304" spans="1:11" x14ac:dyDescent="0.25">
      <c r="A304" t="s">
        <v>267</v>
      </c>
      <c r="B304" t="s">
        <v>6</v>
      </c>
      <c r="C304" t="s">
        <v>376</v>
      </c>
      <c r="D304" s="33" t="s">
        <v>1129</v>
      </c>
      <c r="E304" s="33" t="s">
        <v>1130</v>
      </c>
      <c r="F304" s="33" t="s">
        <v>1131</v>
      </c>
      <c r="H304" s="33">
        <v>3.88</v>
      </c>
      <c r="I304" s="33">
        <v>3.88</v>
      </c>
      <c r="J304" s="33">
        <v>2.1259999999999999</v>
      </c>
      <c r="K304" s="33">
        <v>2.1259999999999999</v>
      </c>
    </row>
    <row r="305" spans="1:11" x14ac:dyDescent="0.25">
      <c r="A305" t="s">
        <v>267</v>
      </c>
      <c r="B305" t="s">
        <v>12</v>
      </c>
      <c r="C305" t="s">
        <v>463</v>
      </c>
      <c r="D305" s="33" t="s">
        <v>1129</v>
      </c>
      <c r="E305" s="33" t="s">
        <v>1130</v>
      </c>
      <c r="F305" s="33" t="s">
        <v>1133</v>
      </c>
      <c r="G305" s="33" t="s">
        <v>1132</v>
      </c>
      <c r="H305" s="33">
        <v>10.75</v>
      </c>
      <c r="I305" s="33">
        <v>10.75</v>
      </c>
      <c r="J305" s="33">
        <v>6.8979999999999997</v>
      </c>
      <c r="K305" s="33">
        <v>6.8979999999999997</v>
      </c>
    </row>
    <row r="306" spans="1:11" x14ac:dyDescent="0.25">
      <c r="A306" t="s">
        <v>267</v>
      </c>
      <c r="B306" t="s">
        <v>12</v>
      </c>
      <c r="C306" t="s">
        <v>464</v>
      </c>
      <c r="D306" s="33" t="s">
        <v>1129</v>
      </c>
      <c r="E306" s="33" t="s">
        <v>1130</v>
      </c>
      <c r="F306" s="33" t="s">
        <v>1131</v>
      </c>
      <c r="H306" s="33">
        <v>2.35</v>
      </c>
      <c r="I306" s="33">
        <v>2.35</v>
      </c>
      <c r="J306" s="33">
        <v>0.65198</v>
      </c>
      <c r="K306" s="33">
        <v>0.65198</v>
      </c>
    </row>
    <row r="307" spans="1:11" x14ac:dyDescent="0.25">
      <c r="A307" t="s">
        <v>267</v>
      </c>
      <c r="B307" t="s">
        <v>12</v>
      </c>
      <c r="C307" t="s">
        <v>465</v>
      </c>
      <c r="D307" s="33" t="s">
        <v>1129</v>
      </c>
      <c r="E307" s="33" t="s">
        <v>1130</v>
      </c>
      <c r="F307" s="33" t="s">
        <v>1131</v>
      </c>
      <c r="G307" s="33" t="s">
        <v>1132</v>
      </c>
      <c r="H307" s="33">
        <v>4.96</v>
      </c>
      <c r="I307" s="33">
        <v>4.96</v>
      </c>
      <c r="J307" s="33">
        <v>1.4359999999999999</v>
      </c>
      <c r="K307" s="33">
        <v>1.4359999999999999</v>
      </c>
    </row>
    <row r="308" spans="1:11" x14ac:dyDescent="0.25">
      <c r="A308" t="s">
        <v>267</v>
      </c>
      <c r="B308" t="s">
        <v>12</v>
      </c>
      <c r="C308" t="s">
        <v>466</v>
      </c>
      <c r="D308" s="33" t="s">
        <v>1129</v>
      </c>
      <c r="E308" s="33" t="s">
        <v>1130</v>
      </c>
      <c r="F308" s="33" t="s">
        <v>1131</v>
      </c>
      <c r="H308" s="33">
        <v>3.72</v>
      </c>
      <c r="I308" s="33">
        <v>3.72</v>
      </c>
      <c r="J308" s="33">
        <v>1.506</v>
      </c>
      <c r="K308" s="33">
        <v>1.506</v>
      </c>
    </row>
    <row r="309" spans="1:11" x14ac:dyDescent="0.25">
      <c r="A309" t="s">
        <v>267</v>
      </c>
      <c r="B309" t="s">
        <v>12</v>
      </c>
      <c r="C309" t="s">
        <v>467</v>
      </c>
      <c r="D309" s="33" t="s">
        <v>1129</v>
      </c>
      <c r="E309" s="33" t="s">
        <v>1130</v>
      </c>
      <c r="F309" s="33" t="s">
        <v>1131</v>
      </c>
      <c r="H309" s="33">
        <v>1.86</v>
      </c>
      <c r="I309" s="33">
        <v>1.86</v>
      </c>
      <c r="J309" s="33">
        <v>0.51520999999999995</v>
      </c>
      <c r="K309" s="33">
        <v>0.51520999999999995</v>
      </c>
    </row>
    <row r="310" spans="1:11" x14ac:dyDescent="0.25">
      <c r="A310" t="s">
        <v>267</v>
      </c>
      <c r="B310" t="s">
        <v>12</v>
      </c>
      <c r="C310" t="s">
        <v>468</v>
      </c>
      <c r="D310" s="33" t="s">
        <v>1129</v>
      </c>
      <c r="E310" s="33" t="s">
        <v>1130</v>
      </c>
      <c r="F310" s="33" t="s">
        <v>1131</v>
      </c>
      <c r="H310" s="33">
        <v>2.58</v>
      </c>
      <c r="I310" s="33">
        <v>2.58</v>
      </c>
      <c r="J310" s="33">
        <v>0.31949</v>
      </c>
      <c r="K310" s="33">
        <v>0.31949</v>
      </c>
    </row>
    <row r="311" spans="1:11" x14ac:dyDescent="0.25">
      <c r="A311" t="s">
        <v>267</v>
      </c>
      <c r="B311" t="s">
        <v>12</v>
      </c>
      <c r="C311" t="s">
        <v>469</v>
      </c>
      <c r="D311" s="33" t="s">
        <v>1129</v>
      </c>
      <c r="E311" s="33" t="s">
        <v>1130</v>
      </c>
      <c r="F311" s="33" t="s">
        <v>1131</v>
      </c>
      <c r="H311" s="33">
        <v>3.4</v>
      </c>
      <c r="I311" s="33">
        <v>3.44</v>
      </c>
      <c r="J311" s="33">
        <v>0.72655000000000003</v>
      </c>
      <c r="K311" s="33">
        <v>0.72655000000000003</v>
      </c>
    </row>
    <row r="312" spans="1:11" x14ac:dyDescent="0.25">
      <c r="A312" t="s">
        <v>267</v>
      </c>
      <c r="B312" t="s">
        <v>12</v>
      </c>
      <c r="C312" t="s">
        <v>470</v>
      </c>
      <c r="D312" s="33" t="s">
        <v>1129</v>
      </c>
      <c r="E312" s="33" t="s">
        <v>1130</v>
      </c>
      <c r="F312" s="33" t="s">
        <v>1131</v>
      </c>
      <c r="H312" s="33">
        <v>1.86</v>
      </c>
      <c r="I312" s="33">
        <v>1.86</v>
      </c>
      <c r="J312" s="33">
        <v>0.53</v>
      </c>
      <c r="K312" s="33">
        <v>0.53</v>
      </c>
    </row>
    <row r="313" spans="1:11" x14ac:dyDescent="0.25">
      <c r="A313" t="s">
        <v>267</v>
      </c>
      <c r="B313" t="s">
        <v>12</v>
      </c>
      <c r="C313" t="s">
        <v>471</v>
      </c>
      <c r="D313" s="33" t="s">
        <v>1129</v>
      </c>
      <c r="E313" s="33" t="s">
        <v>1130</v>
      </c>
      <c r="F313" s="33" t="s">
        <v>1133</v>
      </c>
      <c r="H313" s="33">
        <v>4.16</v>
      </c>
      <c r="I313" s="33">
        <v>4.16</v>
      </c>
      <c r="J313" s="33">
        <v>1.7030000000000001</v>
      </c>
      <c r="K313" s="33">
        <v>1.7030000000000001</v>
      </c>
    </row>
    <row r="314" spans="1:11" x14ac:dyDescent="0.25">
      <c r="A314" t="s">
        <v>267</v>
      </c>
      <c r="B314" t="s">
        <v>12</v>
      </c>
      <c r="C314" t="s">
        <v>472</v>
      </c>
      <c r="D314" s="33" t="s">
        <v>1129</v>
      </c>
      <c r="E314" s="33" t="s">
        <v>1130</v>
      </c>
      <c r="F314" s="33" t="s">
        <v>1131</v>
      </c>
      <c r="H314" s="33">
        <v>1.4</v>
      </c>
      <c r="I314" s="33">
        <v>0.81799999999999995</v>
      </c>
      <c r="J314" s="33">
        <v>0.312</v>
      </c>
      <c r="K314" s="33">
        <v>0.312</v>
      </c>
    </row>
    <row r="315" spans="1:11" x14ac:dyDescent="0.25">
      <c r="A315" t="s">
        <v>267</v>
      </c>
      <c r="B315" t="s">
        <v>12</v>
      </c>
      <c r="C315" t="s">
        <v>473</v>
      </c>
      <c r="D315" s="33" t="s">
        <v>1129</v>
      </c>
      <c r="E315" s="33" t="s">
        <v>1130</v>
      </c>
      <c r="F315" s="33" t="s">
        <v>1131</v>
      </c>
      <c r="H315" s="33">
        <v>1.72</v>
      </c>
      <c r="I315" s="33">
        <v>1.72</v>
      </c>
      <c r="J315" s="33">
        <v>0.56599999999999995</v>
      </c>
      <c r="K315" s="33">
        <v>0.56599999999999995</v>
      </c>
    </row>
    <row r="316" spans="1:11" x14ac:dyDescent="0.25">
      <c r="A316" t="s">
        <v>267</v>
      </c>
      <c r="B316" t="s">
        <v>12</v>
      </c>
      <c r="C316" t="s">
        <v>474</v>
      </c>
      <c r="D316" s="33" t="s">
        <v>1134</v>
      </c>
      <c r="E316" s="33" t="s">
        <v>1130</v>
      </c>
      <c r="F316" s="33" t="s">
        <v>1131</v>
      </c>
      <c r="H316" s="33">
        <v>8</v>
      </c>
      <c r="I316" s="33">
        <v>8</v>
      </c>
      <c r="J316" s="33">
        <v>3.0387</v>
      </c>
      <c r="K316" s="33">
        <v>3.0387</v>
      </c>
    </row>
    <row r="317" spans="1:11" x14ac:dyDescent="0.25">
      <c r="A317" t="s">
        <v>267</v>
      </c>
      <c r="B317" t="s">
        <v>12</v>
      </c>
      <c r="C317" t="s">
        <v>475</v>
      </c>
      <c r="D317" s="33" t="s">
        <v>1129</v>
      </c>
      <c r="E317" s="33" t="s">
        <v>1130</v>
      </c>
      <c r="F317" s="33" t="s">
        <v>1131</v>
      </c>
      <c r="H317" s="33">
        <v>1.2</v>
      </c>
      <c r="I317" s="33">
        <v>1.032</v>
      </c>
      <c r="J317" s="33">
        <v>0.78400000000000003</v>
      </c>
      <c r="K317" s="33">
        <v>0.78400000000000003</v>
      </c>
    </row>
    <row r="318" spans="1:11" x14ac:dyDescent="0.25">
      <c r="A318" t="s">
        <v>267</v>
      </c>
      <c r="B318" t="s">
        <v>12</v>
      </c>
      <c r="C318" t="s">
        <v>476</v>
      </c>
      <c r="D318" s="33" t="s">
        <v>1129</v>
      </c>
      <c r="E318" s="33" t="s">
        <v>1130</v>
      </c>
      <c r="F318" s="33" t="s">
        <v>1131</v>
      </c>
      <c r="H318" s="33">
        <v>2.8</v>
      </c>
      <c r="I318" s="33">
        <v>2.6</v>
      </c>
      <c r="J318" s="33">
        <v>2.3719999999999999</v>
      </c>
      <c r="K318" s="33">
        <v>2.3719999999999999</v>
      </c>
    </row>
    <row r="319" spans="1:11" x14ac:dyDescent="0.25">
      <c r="A319" t="s">
        <v>267</v>
      </c>
      <c r="B319" t="s">
        <v>12</v>
      </c>
      <c r="C319" t="s">
        <v>477</v>
      </c>
      <c r="D319" s="33" t="s">
        <v>1134</v>
      </c>
      <c r="E319" s="33" t="s">
        <v>1130</v>
      </c>
      <c r="F319" s="33" t="s">
        <v>1131</v>
      </c>
      <c r="H319" s="33">
        <v>1.57</v>
      </c>
      <c r="I319" s="33">
        <v>1.57</v>
      </c>
      <c r="J319" s="33">
        <v>0.88</v>
      </c>
      <c r="K319" s="33">
        <v>0.88</v>
      </c>
    </row>
    <row r="320" spans="1:11" x14ac:dyDescent="0.25">
      <c r="A320" t="s">
        <v>267</v>
      </c>
      <c r="B320" t="s">
        <v>421</v>
      </c>
      <c r="C320" t="s">
        <v>423</v>
      </c>
      <c r="D320" s="33" t="s">
        <v>1129</v>
      </c>
      <c r="E320" s="33" t="s">
        <v>1130</v>
      </c>
      <c r="F320" s="33" t="s">
        <v>1131</v>
      </c>
      <c r="G320" s="33" t="s">
        <v>1132</v>
      </c>
      <c r="H320" s="33">
        <v>7.92</v>
      </c>
      <c r="I320" s="33">
        <v>5.7190000000000003</v>
      </c>
      <c r="J320" s="33">
        <v>4.95</v>
      </c>
      <c r="K320" s="33">
        <v>4.95</v>
      </c>
    </row>
    <row r="321" spans="1:13" x14ac:dyDescent="0.25">
      <c r="A321" t="s">
        <v>267</v>
      </c>
      <c r="B321" t="s">
        <v>421</v>
      </c>
      <c r="C321" t="s">
        <v>424</v>
      </c>
      <c r="D321" s="33" t="s">
        <v>1129</v>
      </c>
      <c r="E321" s="33" t="s">
        <v>1130</v>
      </c>
      <c r="F321" s="33" t="s">
        <v>1131</v>
      </c>
      <c r="H321" s="33">
        <v>2.4</v>
      </c>
      <c r="I321" s="33">
        <v>2.4</v>
      </c>
      <c r="J321" s="33">
        <v>1.464</v>
      </c>
      <c r="K321" s="33">
        <v>1.464</v>
      </c>
    </row>
    <row r="322" spans="1:13" x14ac:dyDescent="0.25">
      <c r="A322" t="s">
        <v>267</v>
      </c>
      <c r="B322" t="s">
        <v>421</v>
      </c>
      <c r="C322" t="s">
        <v>425</v>
      </c>
      <c r="D322" s="33" t="s">
        <v>1129</v>
      </c>
      <c r="E322" s="33" t="s">
        <v>1130</v>
      </c>
      <c r="F322" s="33" t="s">
        <v>1133</v>
      </c>
      <c r="G322" s="33" t="s">
        <v>1132</v>
      </c>
      <c r="H322" s="33">
        <v>7.09</v>
      </c>
      <c r="I322" s="33">
        <v>6.4020000000000001</v>
      </c>
      <c r="J322" s="33">
        <v>5.2969999999999997</v>
      </c>
      <c r="K322" s="33">
        <v>5.2969999999999997</v>
      </c>
    </row>
    <row r="323" spans="1:13" x14ac:dyDescent="0.25">
      <c r="A323" t="s">
        <v>267</v>
      </c>
      <c r="B323" t="s">
        <v>421</v>
      </c>
      <c r="C323" t="s">
        <v>426</v>
      </c>
      <c r="D323" s="33" t="s">
        <v>1129</v>
      </c>
      <c r="E323" s="33" t="s">
        <v>1130</v>
      </c>
      <c r="F323" s="33" t="s">
        <v>1131</v>
      </c>
      <c r="H323" s="33">
        <v>5.24</v>
      </c>
      <c r="I323" s="33">
        <v>4.93</v>
      </c>
      <c r="J323" s="33">
        <v>2.149</v>
      </c>
      <c r="K323" s="33">
        <v>2.149</v>
      </c>
    </row>
    <row r="324" spans="1:13" x14ac:dyDescent="0.25">
      <c r="A324" t="s">
        <v>267</v>
      </c>
      <c r="B324" t="s">
        <v>421</v>
      </c>
      <c r="C324" t="s">
        <v>427</v>
      </c>
      <c r="D324" s="33" t="s">
        <v>1129</v>
      </c>
      <c r="E324" s="33" t="s">
        <v>1130</v>
      </c>
      <c r="F324" s="33" t="s">
        <v>1133</v>
      </c>
      <c r="H324" s="33">
        <v>3.24</v>
      </c>
      <c r="I324" s="33">
        <v>2.9350000000000001</v>
      </c>
      <c r="J324" s="33">
        <v>0.879</v>
      </c>
      <c r="K324" s="33">
        <v>0.879</v>
      </c>
    </row>
    <row r="325" spans="1:13" x14ac:dyDescent="0.25">
      <c r="A325" t="s">
        <v>267</v>
      </c>
      <c r="B325" t="s">
        <v>421</v>
      </c>
      <c r="C325" t="s">
        <v>428</v>
      </c>
      <c r="D325" s="33" t="s">
        <v>1129</v>
      </c>
      <c r="E325" s="33" t="s">
        <v>1130</v>
      </c>
      <c r="F325" s="33" t="s">
        <v>1131</v>
      </c>
      <c r="H325" s="33">
        <v>4.2359999999999998</v>
      </c>
      <c r="I325" s="33">
        <v>4.18</v>
      </c>
      <c r="J325" s="33">
        <v>2.379</v>
      </c>
      <c r="K325" s="33">
        <v>2.379</v>
      </c>
    </row>
    <row r="326" spans="1:13" x14ac:dyDescent="0.25">
      <c r="A326" t="s">
        <v>267</v>
      </c>
      <c r="B326" t="s">
        <v>421</v>
      </c>
      <c r="C326" t="s">
        <v>429</v>
      </c>
      <c r="D326" s="33" t="s">
        <v>1129</v>
      </c>
      <c r="E326" s="33" t="s">
        <v>1130</v>
      </c>
      <c r="F326" s="33" t="s">
        <v>1131</v>
      </c>
      <c r="H326" s="33">
        <v>2.4</v>
      </c>
      <c r="I326" s="33">
        <v>2.4</v>
      </c>
      <c r="J326" s="33">
        <v>0.81399999999999995</v>
      </c>
      <c r="K326" s="33">
        <v>0.81399999999999995</v>
      </c>
    </row>
    <row r="327" spans="1:13" x14ac:dyDescent="0.25">
      <c r="A327" t="s">
        <v>267</v>
      </c>
      <c r="B327" t="s">
        <v>421</v>
      </c>
      <c r="C327" t="s">
        <v>430</v>
      </c>
      <c r="D327" s="33" t="s">
        <v>1129</v>
      </c>
      <c r="E327" s="33" t="s">
        <v>1130</v>
      </c>
      <c r="F327" s="33" t="s">
        <v>1131</v>
      </c>
      <c r="H327" s="33">
        <v>1.8</v>
      </c>
      <c r="I327" s="33">
        <v>1.8</v>
      </c>
      <c r="J327" s="33">
        <v>0.36099999999999999</v>
      </c>
      <c r="K327" s="33">
        <v>0.36099999999999999</v>
      </c>
    </row>
    <row r="328" spans="1:13" x14ac:dyDescent="0.25">
      <c r="A328" t="s">
        <v>267</v>
      </c>
      <c r="B328" t="s">
        <v>421</v>
      </c>
      <c r="C328" t="s">
        <v>431</v>
      </c>
      <c r="D328" s="33" t="s">
        <v>1129</v>
      </c>
      <c r="E328" s="33" t="s">
        <v>1130</v>
      </c>
      <c r="F328" s="33" t="s">
        <v>1131</v>
      </c>
      <c r="H328" s="33">
        <v>2.8919999999999999</v>
      </c>
      <c r="I328" s="33">
        <v>2.8919999999999999</v>
      </c>
      <c r="J328" s="33">
        <v>0.64500000000000002</v>
      </c>
      <c r="K328" s="33">
        <v>0.64500000000000002</v>
      </c>
    </row>
    <row r="329" spans="1:13" x14ac:dyDescent="0.25">
      <c r="A329" t="s">
        <v>267</v>
      </c>
      <c r="B329" t="s">
        <v>421</v>
      </c>
      <c r="C329" t="s">
        <v>432</v>
      </c>
      <c r="D329" s="33" t="s">
        <v>1129</v>
      </c>
      <c r="E329" s="33" t="s">
        <v>1130</v>
      </c>
      <c r="F329" s="33" t="s">
        <v>1131</v>
      </c>
      <c r="H329" s="33">
        <v>2.15</v>
      </c>
      <c r="I329" s="33">
        <v>2.15</v>
      </c>
      <c r="J329" s="33">
        <v>0.39300000000000002</v>
      </c>
      <c r="K329" s="33">
        <v>0.39300000000000002</v>
      </c>
    </row>
    <row r="330" spans="1:13" x14ac:dyDescent="0.25">
      <c r="A330" t="s">
        <v>267</v>
      </c>
      <c r="B330" t="s">
        <v>421</v>
      </c>
      <c r="C330" t="s">
        <v>433</v>
      </c>
      <c r="D330" s="33" t="s">
        <v>1129</v>
      </c>
      <c r="E330" s="33" t="s">
        <v>1130</v>
      </c>
      <c r="F330" s="33" t="s">
        <v>1131</v>
      </c>
      <c r="H330" s="33">
        <v>0.57199999999999995</v>
      </c>
      <c r="I330" s="33">
        <v>0.57199999999999995</v>
      </c>
      <c r="J330" s="33">
        <v>0.24199999999999999</v>
      </c>
      <c r="K330" s="33">
        <v>0.24199999999999999</v>
      </c>
    </row>
    <row r="331" spans="1:13" x14ac:dyDescent="0.25">
      <c r="A331" t="s">
        <v>267</v>
      </c>
      <c r="B331" t="s">
        <v>421</v>
      </c>
      <c r="C331" t="s">
        <v>434</v>
      </c>
      <c r="D331" s="33" t="s">
        <v>1129</v>
      </c>
      <c r="E331" s="33" t="s">
        <v>1130</v>
      </c>
      <c r="F331" s="33" t="s">
        <v>1131</v>
      </c>
      <c r="H331" s="33">
        <v>3</v>
      </c>
      <c r="I331" s="33">
        <v>3</v>
      </c>
      <c r="J331" s="33">
        <v>0.67049999999999998</v>
      </c>
      <c r="K331" s="33">
        <v>0.66800000000000004</v>
      </c>
      <c r="L331" s="33">
        <v>6.0000000000000001E-3</v>
      </c>
      <c r="M331" s="33">
        <v>2.5000000000000001E-3</v>
      </c>
    </row>
    <row r="332" spans="1:13" x14ac:dyDescent="0.25">
      <c r="A332" t="s">
        <v>267</v>
      </c>
      <c r="B332" t="s">
        <v>421</v>
      </c>
      <c r="C332" t="s">
        <v>435</v>
      </c>
      <c r="D332" s="33" t="s">
        <v>1129</v>
      </c>
      <c r="E332" s="33" t="s">
        <v>1130</v>
      </c>
      <c r="F332" s="33" t="s">
        <v>1131</v>
      </c>
      <c r="H332" s="33">
        <v>1.3</v>
      </c>
      <c r="I332" s="33">
        <v>1.3</v>
      </c>
      <c r="J332" s="33">
        <v>0.48091666666666671</v>
      </c>
      <c r="K332" s="33">
        <v>0.46800000000000003</v>
      </c>
      <c r="L332" s="33">
        <v>3.1E-2</v>
      </c>
      <c r="M332" s="33">
        <v>1.2916666666666667E-2</v>
      </c>
    </row>
    <row r="333" spans="1:13" x14ac:dyDescent="0.25">
      <c r="A333" t="s">
        <v>267</v>
      </c>
      <c r="B333" t="s">
        <v>421</v>
      </c>
      <c r="C333" t="s">
        <v>436</v>
      </c>
      <c r="D333" s="33" t="s">
        <v>1129</v>
      </c>
      <c r="E333" s="33" t="s">
        <v>1130</v>
      </c>
      <c r="F333" s="33" t="s">
        <v>1131</v>
      </c>
      <c r="H333" s="33">
        <v>0.5</v>
      </c>
      <c r="I333" s="33">
        <v>0.5</v>
      </c>
      <c r="J333" s="33">
        <v>0.27</v>
      </c>
      <c r="K333" s="33">
        <v>0.27</v>
      </c>
    </row>
    <row r="334" spans="1:13" x14ac:dyDescent="0.25">
      <c r="A334" t="s">
        <v>267</v>
      </c>
      <c r="B334" t="s">
        <v>421</v>
      </c>
      <c r="C334" t="s">
        <v>437</v>
      </c>
      <c r="D334" s="33" t="s">
        <v>1129</v>
      </c>
      <c r="E334" s="33" t="s">
        <v>1130</v>
      </c>
      <c r="F334" s="33" t="s">
        <v>1131</v>
      </c>
      <c r="H334" s="33">
        <v>0.17199999999999999</v>
      </c>
      <c r="I334" s="33">
        <v>0.17199999999999999</v>
      </c>
      <c r="J334" s="33">
        <v>0.14499999999999999</v>
      </c>
      <c r="K334" s="33">
        <v>0.14499999999999999</v>
      </c>
    </row>
    <row r="335" spans="1:13" x14ac:dyDescent="0.25">
      <c r="A335" t="s">
        <v>267</v>
      </c>
      <c r="B335" t="s">
        <v>421</v>
      </c>
      <c r="C335" t="s">
        <v>438</v>
      </c>
      <c r="D335" s="33" t="s">
        <v>1129</v>
      </c>
      <c r="E335" s="33" t="s">
        <v>1130</v>
      </c>
      <c r="F335" s="33" t="s">
        <v>1131</v>
      </c>
      <c r="H335" s="33">
        <v>0.25800000000000001</v>
      </c>
      <c r="I335" s="33">
        <v>0.25800000000000001</v>
      </c>
      <c r="J335" s="33">
        <v>0.19400000000000001</v>
      </c>
      <c r="K335" s="33">
        <v>0.19400000000000001</v>
      </c>
    </row>
    <row r="336" spans="1:13" x14ac:dyDescent="0.25">
      <c r="A336" t="s">
        <v>267</v>
      </c>
      <c r="B336" t="s">
        <v>421</v>
      </c>
      <c r="C336" t="s">
        <v>439</v>
      </c>
      <c r="D336" s="33" t="s">
        <v>1129</v>
      </c>
      <c r="E336" s="33" t="s">
        <v>1130</v>
      </c>
      <c r="F336" s="33" t="s">
        <v>1131</v>
      </c>
      <c r="H336" s="33">
        <v>46.7</v>
      </c>
      <c r="I336" s="33">
        <v>46.7</v>
      </c>
      <c r="J336" s="33">
        <v>19.997583333333335</v>
      </c>
      <c r="K336" s="33">
        <v>19.068000000000001</v>
      </c>
      <c r="L336" s="33">
        <v>2.2309999999999999</v>
      </c>
      <c r="M336" s="33">
        <v>0.92958333333333332</v>
      </c>
    </row>
    <row r="337" spans="1:13" x14ac:dyDescent="0.25">
      <c r="A337" t="s">
        <v>267</v>
      </c>
      <c r="B337" t="s">
        <v>421</v>
      </c>
      <c r="C337" t="s">
        <v>440</v>
      </c>
      <c r="D337" s="33" t="s">
        <v>1129</v>
      </c>
      <c r="E337" s="33" t="s">
        <v>1130</v>
      </c>
      <c r="F337" s="33" t="s">
        <v>1131</v>
      </c>
      <c r="H337" s="33">
        <v>0.215</v>
      </c>
      <c r="I337" s="33">
        <v>0.215</v>
      </c>
      <c r="J337" s="33">
        <v>0.26</v>
      </c>
      <c r="K337" s="33">
        <v>0.26</v>
      </c>
    </row>
    <row r="338" spans="1:13" x14ac:dyDescent="0.25">
      <c r="A338" t="s">
        <v>267</v>
      </c>
      <c r="B338" t="s">
        <v>421</v>
      </c>
      <c r="C338" t="s">
        <v>1175</v>
      </c>
      <c r="D338" s="33" t="s">
        <v>1129</v>
      </c>
      <c r="E338" s="33" t="s">
        <v>1130</v>
      </c>
      <c r="F338" s="33" t="s">
        <v>1131</v>
      </c>
      <c r="H338" s="33">
        <v>0.15</v>
      </c>
      <c r="I338" s="33">
        <v>0.15</v>
      </c>
      <c r="J338" s="33">
        <v>5.0999999999999997E-2</v>
      </c>
      <c r="K338" s="33">
        <v>5.0999999999999997E-2</v>
      </c>
    </row>
    <row r="339" spans="1:13" x14ac:dyDescent="0.25">
      <c r="A339" t="s">
        <v>24</v>
      </c>
      <c r="B339" t="s">
        <v>24</v>
      </c>
      <c r="C339" t="s">
        <v>114</v>
      </c>
      <c r="D339" s="33" t="s">
        <v>1129</v>
      </c>
      <c r="E339" s="33" t="s">
        <v>1130</v>
      </c>
      <c r="F339" s="33" t="s">
        <v>1133</v>
      </c>
      <c r="G339" s="33" t="s">
        <v>1132</v>
      </c>
      <c r="H339" s="33">
        <v>52.160000000000004</v>
      </c>
      <c r="I339" s="33">
        <v>49.472000000000001</v>
      </c>
      <c r="J339" s="33">
        <v>14.8178</v>
      </c>
      <c r="K339" s="33">
        <v>14.6037</v>
      </c>
      <c r="L339" s="33">
        <v>0.53525</v>
      </c>
      <c r="M339" s="33">
        <v>0.21410000000000001</v>
      </c>
    </row>
    <row r="340" spans="1:13" x14ac:dyDescent="0.25">
      <c r="A340" t="s">
        <v>24</v>
      </c>
      <c r="B340" t="s">
        <v>24</v>
      </c>
      <c r="C340" t="s">
        <v>115</v>
      </c>
      <c r="D340" s="33" t="s">
        <v>1129</v>
      </c>
      <c r="E340" s="33" t="s">
        <v>1130</v>
      </c>
      <c r="F340" s="33" t="s">
        <v>1133</v>
      </c>
      <c r="G340" s="33" t="s">
        <v>1132</v>
      </c>
      <c r="H340" s="33">
        <v>10</v>
      </c>
      <c r="I340" s="33">
        <v>10</v>
      </c>
      <c r="J340" s="33">
        <v>2.00745</v>
      </c>
      <c r="K340" s="33">
        <v>1.9860500000000001</v>
      </c>
      <c r="L340" s="33">
        <v>5.3499999999999999E-2</v>
      </c>
      <c r="M340" s="33">
        <v>2.1399999999999999E-2</v>
      </c>
    </row>
    <row r="341" spans="1:13" x14ac:dyDescent="0.25">
      <c r="A341" t="s">
        <v>24</v>
      </c>
      <c r="B341" t="s">
        <v>24</v>
      </c>
      <c r="C341" t="s">
        <v>116</v>
      </c>
      <c r="D341" s="33" t="s">
        <v>1129</v>
      </c>
      <c r="E341" s="33" t="s">
        <v>1130</v>
      </c>
      <c r="F341" s="33" t="s">
        <v>1133</v>
      </c>
      <c r="G341" s="33" t="s">
        <v>1132</v>
      </c>
      <c r="H341" s="33">
        <v>57.6</v>
      </c>
      <c r="I341" s="33">
        <v>51.072000000000003</v>
      </c>
      <c r="J341" s="33">
        <v>25.004899999999999</v>
      </c>
      <c r="K341" s="33">
        <v>24.7989</v>
      </c>
      <c r="L341" s="33">
        <v>0.51559999999999995</v>
      </c>
      <c r="M341" s="33">
        <v>0.20599999999999999</v>
      </c>
    </row>
    <row r="342" spans="1:13" x14ac:dyDescent="0.25">
      <c r="A342" t="s">
        <v>24</v>
      </c>
      <c r="B342" t="s">
        <v>24</v>
      </c>
      <c r="C342" t="s">
        <v>117</v>
      </c>
      <c r="D342" s="33" t="s">
        <v>1129</v>
      </c>
      <c r="E342" s="33" t="s">
        <v>1130</v>
      </c>
      <c r="F342" s="33" t="s">
        <v>1133</v>
      </c>
      <c r="G342" s="33" t="s">
        <v>1132</v>
      </c>
      <c r="H342" s="33">
        <v>12</v>
      </c>
      <c r="I342" s="33">
        <v>11.2</v>
      </c>
      <c r="J342" s="33">
        <v>6.6837600000000004</v>
      </c>
      <c r="K342" s="33">
        <v>6.6837600000000004</v>
      </c>
    </row>
    <row r="343" spans="1:13" x14ac:dyDescent="0.25">
      <c r="A343" t="s">
        <v>24</v>
      </c>
      <c r="B343" t="s">
        <v>24</v>
      </c>
      <c r="C343" t="s">
        <v>118</v>
      </c>
      <c r="D343" s="33" t="s">
        <v>1134</v>
      </c>
      <c r="E343" s="33" t="s">
        <v>1130</v>
      </c>
      <c r="F343" s="33" t="s">
        <v>1133</v>
      </c>
      <c r="G343" s="33" t="s">
        <v>1132</v>
      </c>
      <c r="H343" s="33">
        <v>48</v>
      </c>
      <c r="I343" s="33">
        <v>48</v>
      </c>
      <c r="J343" s="33">
        <v>3.8788999999999998</v>
      </c>
      <c r="K343" s="33">
        <v>3.8308</v>
      </c>
      <c r="L343" s="33">
        <v>0.12025</v>
      </c>
      <c r="M343" s="33">
        <v>4.8099999999999997E-2</v>
      </c>
    </row>
    <row r="344" spans="1:13" x14ac:dyDescent="0.25">
      <c r="A344" t="s">
        <v>24</v>
      </c>
      <c r="B344" t="s">
        <v>24</v>
      </c>
      <c r="C344" t="s">
        <v>119</v>
      </c>
      <c r="D344" s="33" t="s">
        <v>1134</v>
      </c>
      <c r="E344" s="33" t="s">
        <v>1130</v>
      </c>
      <c r="F344" s="33" t="s">
        <v>1133</v>
      </c>
      <c r="H344" s="33">
        <v>3.2</v>
      </c>
      <c r="I344" s="33">
        <v>2.4</v>
      </c>
      <c r="J344" s="33">
        <v>0.39889999999999998</v>
      </c>
      <c r="K344" s="33">
        <v>0.34429999999999999</v>
      </c>
      <c r="L344" s="33">
        <v>0.13650000000000001</v>
      </c>
      <c r="M344" s="33">
        <v>5.4600000000000003E-2</v>
      </c>
    </row>
    <row r="345" spans="1:13" x14ac:dyDescent="0.25">
      <c r="A345" t="s">
        <v>24</v>
      </c>
      <c r="B345" t="s">
        <v>24</v>
      </c>
      <c r="C345" t="s">
        <v>120</v>
      </c>
      <c r="D345" s="33" t="s">
        <v>1129</v>
      </c>
      <c r="E345" s="33" t="s">
        <v>1130</v>
      </c>
      <c r="F345" s="33" t="s">
        <v>1133</v>
      </c>
      <c r="H345" s="33">
        <v>6</v>
      </c>
      <c r="I345" s="33">
        <v>4.5</v>
      </c>
      <c r="J345" s="33">
        <v>3.0005800000000002</v>
      </c>
      <c r="K345" s="33">
        <v>2.9902600000000001</v>
      </c>
      <c r="L345" s="33">
        <v>2.58E-2</v>
      </c>
      <c r="M345" s="33">
        <v>1.0319999999999999E-2</v>
      </c>
    </row>
    <row r="346" spans="1:13" x14ac:dyDescent="0.25">
      <c r="A346" t="s">
        <v>24</v>
      </c>
      <c r="B346" t="s">
        <v>24</v>
      </c>
      <c r="C346" t="s">
        <v>121</v>
      </c>
      <c r="D346" s="33" t="s">
        <v>1129</v>
      </c>
      <c r="E346" s="33" t="s">
        <v>1130</v>
      </c>
      <c r="F346" s="33" t="s">
        <v>1133</v>
      </c>
      <c r="H346" s="33">
        <v>1.6</v>
      </c>
      <c r="I346" s="33">
        <v>1.6</v>
      </c>
      <c r="J346" s="33">
        <v>0.60540000000000005</v>
      </c>
      <c r="K346" s="33">
        <v>0.60540000000000005</v>
      </c>
    </row>
    <row r="347" spans="1:13" x14ac:dyDescent="0.25">
      <c r="A347" t="s">
        <v>24</v>
      </c>
      <c r="B347" t="s">
        <v>24</v>
      </c>
      <c r="C347" t="s">
        <v>122</v>
      </c>
      <c r="D347" s="33" t="s">
        <v>1129</v>
      </c>
      <c r="E347" s="33" t="s">
        <v>1130</v>
      </c>
      <c r="F347" s="33" t="s">
        <v>1133</v>
      </c>
      <c r="G347" s="33" t="s">
        <v>1132</v>
      </c>
      <c r="H347" s="33">
        <v>28.8</v>
      </c>
      <c r="I347" s="33">
        <v>28.16</v>
      </c>
      <c r="J347" s="33">
        <v>12.10946</v>
      </c>
      <c r="K347" s="33">
        <v>12.055</v>
      </c>
      <c r="L347" s="33">
        <v>0.13614999999999999</v>
      </c>
      <c r="M347" s="33">
        <v>5.4460000000000001E-2</v>
      </c>
    </row>
    <row r="348" spans="1:13" x14ac:dyDescent="0.25">
      <c r="A348" t="s">
        <v>24</v>
      </c>
      <c r="B348" t="s">
        <v>24</v>
      </c>
      <c r="C348" t="s">
        <v>123</v>
      </c>
      <c r="D348" s="33" t="s">
        <v>1129</v>
      </c>
      <c r="E348" s="33" t="s">
        <v>1130</v>
      </c>
      <c r="F348" s="33" t="s">
        <v>1133</v>
      </c>
      <c r="G348" s="33" t="s">
        <v>1132</v>
      </c>
      <c r="H348" s="33">
        <v>9</v>
      </c>
      <c r="I348" s="33">
        <v>9</v>
      </c>
      <c r="J348" s="33">
        <v>3.7236100000000003</v>
      </c>
      <c r="K348" s="33">
        <v>3.7142400000000002</v>
      </c>
      <c r="L348" s="33">
        <v>2.3400000000000001E-2</v>
      </c>
      <c r="M348" s="33">
        <v>9.3699999999999999E-3</v>
      </c>
    </row>
    <row r="349" spans="1:13" x14ac:dyDescent="0.25">
      <c r="A349" t="s">
        <v>24</v>
      </c>
      <c r="B349" t="s">
        <v>24</v>
      </c>
      <c r="C349" t="s">
        <v>124</v>
      </c>
      <c r="D349" s="33" t="s">
        <v>1134</v>
      </c>
      <c r="E349" s="33" t="s">
        <v>1130</v>
      </c>
      <c r="F349" s="33" t="s">
        <v>1131</v>
      </c>
      <c r="G349" s="33" t="s">
        <v>1132</v>
      </c>
      <c r="H349" s="33">
        <v>80</v>
      </c>
      <c r="I349" s="33">
        <v>72.960000000000008</v>
      </c>
      <c r="J349" s="33">
        <v>18.812000000000001</v>
      </c>
      <c r="K349" s="33">
        <v>18.666</v>
      </c>
      <c r="L349" s="33">
        <v>0.36399999999999999</v>
      </c>
      <c r="M349" s="33">
        <v>0.14599999999999999</v>
      </c>
    </row>
    <row r="350" spans="1:13" x14ac:dyDescent="0.25">
      <c r="A350" t="s">
        <v>24</v>
      </c>
      <c r="B350" t="s">
        <v>24</v>
      </c>
      <c r="C350" t="s">
        <v>125</v>
      </c>
      <c r="D350" s="33" t="s">
        <v>1134</v>
      </c>
      <c r="E350" s="33" t="s">
        <v>1130</v>
      </c>
      <c r="F350" s="33" t="s">
        <v>1133</v>
      </c>
      <c r="G350" s="33" t="s">
        <v>1132</v>
      </c>
      <c r="H350" s="33">
        <v>49.92</v>
      </c>
      <c r="I350" s="33">
        <v>42.24</v>
      </c>
      <c r="J350" s="33">
        <v>17.071999999999999</v>
      </c>
      <c r="K350" s="33">
        <v>17.015999999999998</v>
      </c>
      <c r="L350" s="33">
        <v>0.14000000000000001</v>
      </c>
      <c r="M350" s="33">
        <v>5.6000000000000001E-2</v>
      </c>
    </row>
    <row r="351" spans="1:13" x14ac:dyDescent="0.25">
      <c r="A351" t="s">
        <v>24</v>
      </c>
      <c r="B351" t="s">
        <v>24</v>
      </c>
      <c r="C351" t="s">
        <v>126</v>
      </c>
      <c r="D351" s="33" t="s">
        <v>1134</v>
      </c>
      <c r="E351" s="33" t="s">
        <v>1130</v>
      </c>
      <c r="F351" s="33" t="s">
        <v>1176</v>
      </c>
      <c r="H351" s="33">
        <v>2.56</v>
      </c>
      <c r="I351" s="33">
        <v>1.2416</v>
      </c>
      <c r="J351" s="33">
        <v>2.1600000000000001E-2</v>
      </c>
      <c r="L351" s="33">
        <v>5.3999999999999999E-2</v>
      </c>
      <c r="M351" s="33">
        <v>2.1600000000000001E-2</v>
      </c>
    </row>
    <row r="352" spans="1:13" x14ac:dyDescent="0.25">
      <c r="A352" t="s">
        <v>24</v>
      </c>
      <c r="B352" t="s">
        <v>24</v>
      </c>
      <c r="C352" t="s">
        <v>127</v>
      </c>
      <c r="D352" s="33" t="s">
        <v>1134</v>
      </c>
      <c r="E352" s="33" t="s">
        <v>1130</v>
      </c>
      <c r="F352" s="33" t="s">
        <v>1133</v>
      </c>
      <c r="H352" s="33">
        <v>42.24</v>
      </c>
      <c r="I352" s="33">
        <v>19.391999999999999</v>
      </c>
      <c r="J352" s="33">
        <v>9.0867400000000007</v>
      </c>
      <c r="K352" s="33">
        <v>9.0402400000000007</v>
      </c>
      <c r="L352" s="33">
        <v>0.1149</v>
      </c>
      <c r="M352" s="33">
        <v>4.65E-2</v>
      </c>
    </row>
    <row r="353" spans="1:13" x14ac:dyDescent="0.25">
      <c r="A353" t="s">
        <v>24</v>
      </c>
      <c r="B353" t="s">
        <v>24</v>
      </c>
      <c r="C353" t="s">
        <v>128</v>
      </c>
      <c r="D353" s="33" t="s">
        <v>1134</v>
      </c>
      <c r="E353" s="33" t="s">
        <v>1130</v>
      </c>
      <c r="F353" s="33" t="s">
        <v>1133</v>
      </c>
      <c r="G353" s="33" t="s">
        <v>1132</v>
      </c>
      <c r="H353" s="33">
        <v>11.28</v>
      </c>
      <c r="I353" s="33">
        <v>9.8000000000000007</v>
      </c>
      <c r="J353" s="33">
        <v>6.8185500000000001</v>
      </c>
      <c r="K353" s="33">
        <v>6.8159999999999998</v>
      </c>
      <c r="L353" s="33">
        <v>6.0000000000000001E-3</v>
      </c>
      <c r="M353" s="33">
        <v>2.5500000000000002E-3</v>
      </c>
    </row>
    <row r="354" spans="1:13" x14ac:dyDescent="0.25">
      <c r="A354" t="s">
        <v>24</v>
      </c>
      <c r="B354" t="s">
        <v>24</v>
      </c>
      <c r="C354" t="s">
        <v>129</v>
      </c>
      <c r="D354" s="33" t="s">
        <v>1129</v>
      </c>
      <c r="E354" s="33" t="s">
        <v>1130</v>
      </c>
      <c r="F354" s="33" t="s">
        <v>1133</v>
      </c>
      <c r="H354" s="33">
        <v>71.92</v>
      </c>
      <c r="I354" s="33">
        <v>55.660000000000004</v>
      </c>
      <c r="J354" s="33">
        <v>17.202400000000001</v>
      </c>
      <c r="K354" s="33">
        <v>17.202400000000001</v>
      </c>
    </row>
    <row r="355" spans="1:13" x14ac:dyDescent="0.25">
      <c r="A355" t="s">
        <v>24</v>
      </c>
      <c r="B355" t="s">
        <v>24</v>
      </c>
      <c r="C355" t="s">
        <v>130</v>
      </c>
      <c r="D355" s="33" t="s">
        <v>1129</v>
      </c>
      <c r="E355" s="33" t="s">
        <v>1130</v>
      </c>
      <c r="F355" s="33" t="s">
        <v>1133</v>
      </c>
      <c r="H355" s="33">
        <v>2</v>
      </c>
      <c r="I355" s="33">
        <v>2</v>
      </c>
      <c r="J355" s="33">
        <v>0.25590000000000002</v>
      </c>
      <c r="K355" s="33">
        <v>0.25590000000000002</v>
      </c>
    </row>
    <row r="356" spans="1:13" x14ac:dyDescent="0.25">
      <c r="A356" t="s">
        <v>24</v>
      </c>
      <c r="B356" t="s">
        <v>24</v>
      </c>
      <c r="C356" t="s">
        <v>131</v>
      </c>
      <c r="D356" s="33" t="s">
        <v>1129</v>
      </c>
      <c r="E356" s="33" t="s">
        <v>1130</v>
      </c>
      <c r="F356" s="33" t="s">
        <v>1133</v>
      </c>
      <c r="H356" s="33">
        <v>3.2</v>
      </c>
      <c r="I356" s="33">
        <v>3.2</v>
      </c>
      <c r="J356" s="33">
        <v>1.6419999999999999</v>
      </c>
      <c r="K356" s="33">
        <v>1.6419999999999999</v>
      </c>
    </row>
    <row r="357" spans="1:13" x14ac:dyDescent="0.25">
      <c r="A357" t="s">
        <v>24</v>
      </c>
      <c r="B357" t="s">
        <v>24</v>
      </c>
      <c r="C357" t="s">
        <v>132</v>
      </c>
      <c r="D357" s="33" t="s">
        <v>1129</v>
      </c>
      <c r="E357" s="33" t="s">
        <v>1130</v>
      </c>
      <c r="F357" s="33" t="s">
        <v>1133</v>
      </c>
      <c r="H357" s="33">
        <v>8.32</v>
      </c>
      <c r="I357" s="33">
        <v>8.32</v>
      </c>
      <c r="J357" s="33">
        <v>1.5809</v>
      </c>
      <c r="K357" s="33">
        <v>1.5549999999999999</v>
      </c>
      <c r="L357" s="33">
        <v>6.4000000000000001E-2</v>
      </c>
      <c r="M357" s="33">
        <v>2.5899999999999999E-2</v>
      </c>
    </row>
    <row r="358" spans="1:13" x14ac:dyDescent="0.25">
      <c r="A358" t="s">
        <v>24</v>
      </c>
      <c r="B358" t="s">
        <v>24</v>
      </c>
      <c r="C358" t="s">
        <v>133</v>
      </c>
      <c r="D358" s="33" t="s">
        <v>1134</v>
      </c>
      <c r="E358" s="33" t="s">
        <v>1130</v>
      </c>
      <c r="F358" s="33" t="s">
        <v>1133</v>
      </c>
      <c r="H358" s="33">
        <v>25.28</v>
      </c>
      <c r="I358" s="33">
        <v>20.096</v>
      </c>
      <c r="J358" s="33">
        <v>11.9885</v>
      </c>
      <c r="K358" s="33">
        <v>11.926</v>
      </c>
      <c r="L358" s="33">
        <v>0.156</v>
      </c>
      <c r="M358" s="33">
        <v>6.25E-2</v>
      </c>
    </row>
    <row r="359" spans="1:13" x14ac:dyDescent="0.25">
      <c r="A359" t="s">
        <v>24</v>
      </c>
      <c r="B359" t="s">
        <v>24</v>
      </c>
      <c r="C359" t="s">
        <v>134</v>
      </c>
      <c r="D359" s="33" t="s">
        <v>1134</v>
      </c>
      <c r="E359" s="33" t="s">
        <v>1130</v>
      </c>
      <c r="F359" s="33" t="s">
        <v>1133</v>
      </c>
      <c r="H359" s="33">
        <v>3.9750000000000001</v>
      </c>
      <c r="I359" s="33">
        <v>3.6789999999999998</v>
      </c>
      <c r="J359" s="33">
        <v>0.71012699999999995</v>
      </c>
      <c r="K359" s="33">
        <v>0.69879999999999998</v>
      </c>
      <c r="L359" s="33">
        <v>2.8317999999999999E-2</v>
      </c>
      <c r="M359" s="33">
        <v>1.1327E-2</v>
      </c>
    </row>
    <row r="360" spans="1:13" x14ac:dyDescent="0.25">
      <c r="A360" t="s">
        <v>24</v>
      </c>
      <c r="B360" t="s">
        <v>24</v>
      </c>
      <c r="C360" t="s">
        <v>135</v>
      </c>
      <c r="D360" s="33" t="s">
        <v>1129</v>
      </c>
      <c r="E360" s="33" t="s">
        <v>1130</v>
      </c>
      <c r="F360" s="33" t="s">
        <v>1133</v>
      </c>
      <c r="H360" s="33">
        <v>2.5</v>
      </c>
      <c r="I360" s="33">
        <v>2.5</v>
      </c>
      <c r="J360" s="33">
        <v>0.51476999999999995</v>
      </c>
      <c r="K360" s="33">
        <v>0.51436999999999999</v>
      </c>
      <c r="L360" s="33">
        <v>9.6000000000000002E-4</v>
      </c>
      <c r="M360" s="33">
        <v>4.0000000000000002E-4</v>
      </c>
    </row>
    <row r="361" spans="1:13" x14ac:dyDescent="0.25">
      <c r="A361" t="s">
        <v>24</v>
      </c>
      <c r="B361" t="s">
        <v>24</v>
      </c>
      <c r="C361" t="s">
        <v>136</v>
      </c>
      <c r="D361" s="33" t="s">
        <v>1129</v>
      </c>
      <c r="E361" s="33" t="s">
        <v>1130</v>
      </c>
      <c r="F361" s="33" t="s">
        <v>1131</v>
      </c>
      <c r="H361" s="33">
        <v>0.32750000000000001</v>
      </c>
      <c r="I361" s="33">
        <v>0.32750000000000001</v>
      </c>
      <c r="J361" s="33">
        <v>0.1666</v>
      </c>
      <c r="K361" s="33">
        <v>0.1666</v>
      </c>
    </row>
    <row r="362" spans="1:13" x14ac:dyDescent="0.25">
      <c r="A362" t="s">
        <v>24</v>
      </c>
      <c r="B362" t="s">
        <v>24</v>
      </c>
      <c r="C362" t="s">
        <v>137</v>
      </c>
      <c r="D362" s="33" t="s">
        <v>1134</v>
      </c>
      <c r="E362" s="33" t="s">
        <v>1130</v>
      </c>
      <c r="F362" s="33" t="s">
        <v>1131</v>
      </c>
      <c r="G362" s="33" t="s">
        <v>1132</v>
      </c>
      <c r="H362" s="33">
        <v>40</v>
      </c>
      <c r="I362" s="33">
        <v>27</v>
      </c>
      <c r="J362" s="33">
        <v>11.694099999999999</v>
      </c>
      <c r="K362" s="33">
        <v>11.553599999999999</v>
      </c>
      <c r="L362" s="33">
        <v>0.35120000000000001</v>
      </c>
      <c r="M362" s="33">
        <v>0.14050000000000001</v>
      </c>
    </row>
    <row r="363" spans="1:13" x14ac:dyDescent="0.25">
      <c r="A363" t="s">
        <v>24</v>
      </c>
      <c r="B363" t="s">
        <v>24</v>
      </c>
      <c r="C363" t="s">
        <v>138</v>
      </c>
      <c r="D363" s="33" t="s">
        <v>1129</v>
      </c>
      <c r="E363" s="33" t="s">
        <v>1130</v>
      </c>
      <c r="F363" s="33" t="s">
        <v>1131</v>
      </c>
      <c r="H363" s="33">
        <v>0.49</v>
      </c>
      <c r="I363" s="33">
        <v>0.49</v>
      </c>
      <c r="J363" s="33">
        <v>0.1026</v>
      </c>
      <c r="K363" s="33">
        <v>0.1026</v>
      </c>
    </row>
    <row r="364" spans="1:13" x14ac:dyDescent="0.25">
      <c r="A364" t="s">
        <v>24</v>
      </c>
      <c r="B364" t="s">
        <v>24</v>
      </c>
      <c r="C364" t="s">
        <v>139</v>
      </c>
      <c r="D364" s="33" t="s">
        <v>1129</v>
      </c>
      <c r="E364" s="33" t="s">
        <v>1130</v>
      </c>
      <c r="F364" s="33" t="s">
        <v>1131</v>
      </c>
      <c r="H364" s="33">
        <v>0.46800000000000003</v>
      </c>
      <c r="I364" s="33">
        <v>0.46800000000000003</v>
      </c>
      <c r="J364" s="33">
        <v>4.9799999999999997E-2</v>
      </c>
      <c r="K364" s="33">
        <v>4.9799999999999997E-2</v>
      </c>
    </row>
    <row r="365" spans="1:13" x14ac:dyDescent="0.25">
      <c r="A365" t="s">
        <v>24</v>
      </c>
      <c r="B365" t="s">
        <v>24</v>
      </c>
      <c r="C365" t="s">
        <v>140</v>
      </c>
      <c r="D365" s="33" t="s">
        <v>1129</v>
      </c>
      <c r="E365" s="33" t="s">
        <v>1130</v>
      </c>
      <c r="F365" s="33" t="s">
        <v>1131</v>
      </c>
      <c r="H365" s="33">
        <v>0.70199999999999996</v>
      </c>
      <c r="I365" s="33">
        <v>0.70199999999999996</v>
      </c>
      <c r="J365" s="33">
        <v>0.12570000000000001</v>
      </c>
      <c r="K365" s="33">
        <v>0.12570000000000001</v>
      </c>
    </row>
    <row r="366" spans="1:13" x14ac:dyDescent="0.25">
      <c r="A366" t="s">
        <v>24</v>
      </c>
      <c r="B366" t="s">
        <v>24</v>
      </c>
      <c r="C366" t="s">
        <v>141</v>
      </c>
      <c r="D366" s="33" t="s">
        <v>1129</v>
      </c>
      <c r="E366" s="33" t="s">
        <v>1130</v>
      </c>
      <c r="F366" s="33" t="s">
        <v>1131</v>
      </c>
      <c r="H366" s="33">
        <v>0.56000000000000005</v>
      </c>
      <c r="I366" s="33">
        <v>0.56000000000000005</v>
      </c>
      <c r="J366" s="33">
        <v>0.10299999999999999</v>
      </c>
      <c r="K366" s="33">
        <v>0.10299999999999999</v>
      </c>
    </row>
    <row r="367" spans="1:13" x14ac:dyDescent="0.25">
      <c r="A367" t="s">
        <v>24</v>
      </c>
      <c r="B367" t="s">
        <v>24</v>
      </c>
      <c r="C367" t="s">
        <v>142</v>
      </c>
      <c r="D367" s="33" t="s">
        <v>1134</v>
      </c>
      <c r="E367" s="33" t="s">
        <v>1130</v>
      </c>
      <c r="F367" s="33" t="s">
        <v>1131</v>
      </c>
      <c r="H367" s="33">
        <v>0.56000000000000005</v>
      </c>
      <c r="I367" s="33">
        <v>0.28000000000000003</v>
      </c>
      <c r="J367" s="33">
        <v>6.9000000000000006E-2</v>
      </c>
      <c r="K367" s="33">
        <v>6.9000000000000006E-2</v>
      </c>
    </row>
    <row r="368" spans="1:13" x14ac:dyDescent="0.25">
      <c r="A368" t="s">
        <v>24</v>
      </c>
      <c r="B368" t="s">
        <v>24</v>
      </c>
      <c r="C368" t="s">
        <v>143</v>
      </c>
      <c r="D368" s="33" t="s">
        <v>1129</v>
      </c>
      <c r="E368" s="33" t="s">
        <v>1130</v>
      </c>
      <c r="F368" s="33" t="s">
        <v>1131</v>
      </c>
      <c r="H368" s="33">
        <v>0.38</v>
      </c>
      <c r="I368" s="33">
        <v>0.38</v>
      </c>
      <c r="J368" s="33">
        <v>5.765E-2</v>
      </c>
      <c r="K368" s="33">
        <v>5.6899999999999999E-2</v>
      </c>
      <c r="L368" s="33">
        <v>1.8749999999999999E-3</v>
      </c>
      <c r="M368" s="33">
        <v>7.5000000000000002E-4</v>
      </c>
    </row>
    <row r="369" spans="1:13" x14ac:dyDescent="0.25">
      <c r="A369" t="s">
        <v>24</v>
      </c>
      <c r="B369" t="s">
        <v>24</v>
      </c>
      <c r="C369" t="s">
        <v>144</v>
      </c>
      <c r="D369" s="33" t="s">
        <v>1129</v>
      </c>
      <c r="E369" s="33" t="s">
        <v>1130</v>
      </c>
      <c r="F369" s="33" t="s">
        <v>1131</v>
      </c>
      <c r="G369" s="33" t="s">
        <v>1132</v>
      </c>
      <c r="H369" s="33">
        <v>10.88</v>
      </c>
      <c r="I369" s="33">
        <v>6.4</v>
      </c>
      <c r="J369" s="33">
        <v>2.7490000000000001</v>
      </c>
      <c r="K369" s="33">
        <v>2.7490000000000001</v>
      </c>
    </row>
    <row r="370" spans="1:13" x14ac:dyDescent="0.25">
      <c r="A370" t="s">
        <v>24</v>
      </c>
      <c r="B370" t="s">
        <v>24</v>
      </c>
      <c r="C370" t="s">
        <v>145</v>
      </c>
      <c r="D370" s="33" t="s">
        <v>1129</v>
      </c>
      <c r="E370" s="33" t="s">
        <v>1130</v>
      </c>
      <c r="F370" s="33" t="s">
        <v>1131</v>
      </c>
      <c r="H370" s="33">
        <v>0.34399999999999997</v>
      </c>
      <c r="I370" s="33">
        <v>0.34399999999999997</v>
      </c>
      <c r="J370" s="33">
        <v>9.5500000000000002E-2</v>
      </c>
      <c r="K370" s="33">
        <v>9.5500000000000002E-2</v>
      </c>
    </row>
    <row r="371" spans="1:13" x14ac:dyDescent="0.25">
      <c r="A371" t="s">
        <v>24</v>
      </c>
      <c r="B371" t="s">
        <v>24</v>
      </c>
      <c r="C371" t="s">
        <v>146</v>
      </c>
      <c r="D371" s="33" t="s">
        <v>1129</v>
      </c>
      <c r="E371" s="33" t="s">
        <v>1130</v>
      </c>
      <c r="F371" s="33" t="s">
        <v>1131</v>
      </c>
      <c r="H371" s="33">
        <v>0.49</v>
      </c>
      <c r="I371" s="33">
        <v>0.49</v>
      </c>
      <c r="J371" s="33">
        <v>5.4244000000000001E-2</v>
      </c>
      <c r="K371" s="33">
        <v>5.4244000000000001E-2</v>
      </c>
    </row>
    <row r="372" spans="1:13" x14ac:dyDescent="0.25">
      <c r="A372" t="s">
        <v>24</v>
      </c>
      <c r="B372" t="s">
        <v>24</v>
      </c>
      <c r="C372" t="s">
        <v>147</v>
      </c>
      <c r="D372" s="33" t="s">
        <v>1129</v>
      </c>
      <c r="E372" s="33" t="s">
        <v>1130</v>
      </c>
      <c r="F372" s="33" t="s">
        <v>1131</v>
      </c>
      <c r="H372" s="33">
        <v>0.46800000000000003</v>
      </c>
      <c r="I372" s="33">
        <v>0.46800000000000003</v>
      </c>
      <c r="J372" s="33">
        <v>2.0799999999999999E-2</v>
      </c>
      <c r="K372" s="33">
        <v>2.0799999999999999E-2</v>
      </c>
    </row>
    <row r="373" spans="1:13" x14ac:dyDescent="0.25">
      <c r="A373" t="s">
        <v>24</v>
      </c>
      <c r="B373" t="s">
        <v>24</v>
      </c>
      <c r="C373" t="s">
        <v>148</v>
      </c>
      <c r="D373" s="33" t="s">
        <v>1129</v>
      </c>
      <c r="E373" s="33" t="s">
        <v>1130</v>
      </c>
      <c r="F373" s="33" t="s">
        <v>1135</v>
      </c>
      <c r="H373" s="33">
        <v>0.15</v>
      </c>
      <c r="I373" s="33">
        <v>0.15</v>
      </c>
      <c r="J373" s="33">
        <v>0.1479</v>
      </c>
      <c r="K373" s="33">
        <v>0.1479</v>
      </c>
    </row>
    <row r="374" spans="1:13" x14ac:dyDescent="0.25">
      <c r="A374" t="s">
        <v>24</v>
      </c>
      <c r="B374" t="s">
        <v>24</v>
      </c>
      <c r="C374" t="s">
        <v>149</v>
      </c>
      <c r="D374" s="33" t="s">
        <v>1129</v>
      </c>
      <c r="E374" s="33" t="s">
        <v>1130</v>
      </c>
      <c r="F374" s="33" t="s">
        <v>1135</v>
      </c>
      <c r="H374" s="33">
        <v>0.14000000000000001</v>
      </c>
      <c r="I374" s="33">
        <v>0.14000000000000001</v>
      </c>
      <c r="J374" s="33">
        <v>0.21886</v>
      </c>
      <c r="K374" s="33">
        <v>0.21886</v>
      </c>
    </row>
    <row r="375" spans="1:13" x14ac:dyDescent="0.25">
      <c r="A375" t="s">
        <v>24</v>
      </c>
      <c r="B375" t="s">
        <v>24</v>
      </c>
      <c r="C375" t="s">
        <v>150</v>
      </c>
      <c r="D375" s="33" t="s">
        <v>1129</v>
      </c>
      <c r="E375" s="33" t="s">
        <v>1130</v>
      </c>
      <c r="F375" s="33" t="s">
        <v>1176</v>
      </c>
      <c r="H375" s="33">
        <v>4.1000000000000002E-2</v>
      </c>
      <c r="I375" s="33">
        <v>4.1000000000000002E-2</v>
      </c>
      <c r="J375" s="33">
        <v>3.5299999999999998E-2</v>
      </c>
      <c r="K375" s="33">
        <v>3.5299999999999998E-2</v>
      </c>
    </row>
    <row r="376" spans="1:13" x14ac:dyDescent="0.25">
      <c r="A376" t="s">
        <v>24</v>
      </c>
      <c r="B376" t="s">
        <v>24</v>
      </c>
      <c r="C376" t="s">
        <v>1177</v>
      </c>
      <c r="D376" s="33" t="s">
        <v>1129</v>
      </c>
      <c r="E376" s="33" t="s">
        <v>1130</v>
      </c>
      <c r="F376" s="33" t="s">
        <v>1135</v>
      </c>
      <c r="H376" s="33">
        <v>0.25</v>
      </c>
      <c r="I376" s="33">
        <v>0.25</v>
      </c>
      <c r="J376" s="33">
        <v>9.4899999999999998E-2</v>
      </c>
      <c r="K376" s="33">
        <v>9.4899999999999998E-2</v>
      </c>
    </row>
    <row r="377" spans="1:13" hidden="1" x14ac:dyDescent="0.25">
      <c r="A377" t="s">
        <v>24</v>
      </c>
      <c r="B377" t="s">
        <v>24</v>
      </c>
      <c r="C377" t="s">
        <v>1178</v>
      </c>
      <c r="D377" s="33" t="s">
        <v>1129</v>
      </c>
      <c r="E377" s="33" t="s">
        <v>1140</v>
      </c>
      <c r="F377" s="33" t="s">
        <v>1133</v>
      </c>
      <c r="G377" s="33" t="s">
        <v>1132</v>
      </c>
      <c r="H377" s="33" t="s">
        <v>1141</v>
      </c>
      <c r="I377" s="33" t="s">
        <v>1141</v>
      </c>
      <c r="J377" s="33">
        <v>2.0632999999999999</v>
      </c>
      <c r="K377" s="33">
        <v>2.0632999999999999</v>
      </c>
    </row>
    <row r="378" spans="1:13" hidden="1" x14ac:dyDescent="0.25">
      <c r="A378" t="s">
        <v>24</v>
      </c>
      <c r="B378" t="s">
        <v>24</v>
      </c>
      <c r="C378" t="s">
        <v>1179</v>
      </c>
      <c r="D378" s="33" t="s">
        <v>1129</v>
      </c>
      <c r="E378" s="33" t="s">
        <v>1140</v>
      </c>
      <c r="F378" s="33" t="s">
        <v>1133</v>
      </c>
      <c r="G378" s="33" t="s">
        <v>1132</v>
      </c>
      <c r="H378" s="33" t="s">
        <v>1141</v>
      </c>
      <c r="I378" s="33" t="s">
        <v>1141</v>
      </c>
      <c r="J378" s="33">
        <v>12.832599999999999</v>
      </c>
      <c r="K378" s="33">
        <v>12.733599999999999</v>
      </c>
      <c r="L378" s="33">
        <v>0.2475</v>
      </c>
      <c r="M378" s="33">
        <v>9.9000000000000005E-2</v>
      </c>
    </row>
    <row r="379" spans="1:13" hidden="1" x14ac:dyDescent="0.25">
      <c r="A379" t="s">
        <v>24</v>
      </c>
      <c r="B379" t="s">
        <v>24</v>
      </c>
      <c r="C379" t="s">
        <v>1180</v>
      </c>
      <c r="D379" s="33" t="s">
        <v>1129</v>
      </c>
      <c r="E379" s="33" t="s">
        <v>1140</v>
      </c>
      <c r="F379" s="33" t="s">
        <v>1133</v>
      </c>
      <c r="G379" s="33" t="s">
        <v>1132</v>
      </c>
      <c r="H379" s="33" t="s">
        <v>1141</v>
      </c>
      <c r="I379" s="33" t="s">
        <v>1141</v>
      </c>
      <c r="J379" s="33">
        <v>11.267720000000001</v>
      </c>
      <c r="K379" s="33">
        <v>11.17962</v>
      </c>
      <c r="L379" s="33">
        <v>0.2203</v>
      </c>
      <c r="M379" s="33">
        <v>8.8099999999999998E-2</v>
      </c>
    </row>
    <row r="380" spans="1:13" hidden="1" x14ac:dyDescent="0.25">
      <c r="A380" t="s">
        <v>24</v>
      </c>
      <c r="B380" t="s">
        <v>24</v>
      </c>
      <c r="C380" t="s">
        <v>1181</v>
      </c>
      <c r="D380" s="33" t="s">
        <v>1129</v>
      </c>
      <c r="E380" s="33" t="s">
        <v>1140</v>
      </c>
      <c r="F380" s="33" t="s">
        <v>1133</v>
      </c>
      <c r="G380" s="33" t="s">
        <v>1132</v>
      </c>
      <c r="H380" s="33" t="s">
        <v>1141</v>
      </c>
      <c r="I380" s="33" t="s">
        <v>1141</v>
      </c>
      <c r="J380" s="33">
        <v>16.330400000000001</v>
      </c>
      <c r="K380" s="33">
        <v>16.182700000000001</v>
      </c>
      <c r="L380" s="33">
        <v>0.36</v>
      </c>
      <c r="M380" s="33">
        <v>0.1477</v>
      </c>
    </row>
    <row r="381" spans="1:13" hidden="1" x14ac:dyDescent="0.25">
      <c r="A381" t="s">
        <v>24</v>
      </c>
      <c r="B381" t="s">
        <v>24</v>
      </c>
      <c r="C381" t="s">
        <v>1182</v>
      </c>
      <c r="D381" s="33" t="s">
        <v>1129</v>
      </c>
      <c r="E381" s="33" t="s">
        <v>1140</v>
      </c>
      <c r="F381" s="33" t="s">
        <v>1133</v>
      </c>
      <c r="G381" s="33" t="s">
        <v>1132</v>
      </c>
      <c r="H381" s="33" t="s">
        <v>1141</v>
      </c>
      <c r="I381" s="33" t="s">
        <v>1141</v>
      </c>
      <c r="J381" s="33">
        <v>11.240930000000001</v>
      </c>
      <c r="K381" s="33">
        <v>11.17623</v>
      </c>
      <c r="L381" s="33">
        <v>0.16175</v>
      </c>
      <c r="M381" s="33">
        <v>6.4699999999999994E-2</v>
      </c>
    </row>
    <row r="382" spans="1:13" x14ac:dyDescent="0.25">
      <c r="A382" t="s">
        <v>151</v>
      </c>
      <c r="B382" t="s">
        <v>249</v>
      </c>
      <c r="C382" t="s">
        <v>251</v>
      </c>
      <c r="D382" s="33" t="s">
        <v>1129</v>
      </c>
      <c r="E382" s="33" t="s">
        <v>1130</v>
      </c>
      <c r="F382" s="33" t="s">
        <v>1133</v>
      </c>
      <c r="G382" s="33" t="s">
        <v>1132</v>
      </c>
      <c r="H382" s="33">
        <v>13.536</v>
      </c>
      <c r="I382" s="33">
        <v>11.28</v>
      </c>
      <c r="J382" s="33">
        <v>5.09544</v>
      </c>
      <c r="K382" s="33">
        <v>4.8529999999999998</v>
      </c>
      <c r="L382" s="33">
        <v>0.87849999999999995</v>
      </c>
      <c r="M382" s="33">
        <v>0.24243999999999999</v>
      </c>
    </row>
    <row r="383" spans="1:13" x14ac:dyDescent="0.25">
      <c r="A383" t="s">
        <v>151</v>
      </c>
      <c r="B383" t="s">
        <v>249</v>
      </c>
      <c r="C383" t="s">
        <v>252</v>
      </c>
      <c r="D383" s="33" t="s">
        <v>1129</v>
      </c>
      <c r="E383" s="33" t="s">
        <v>1130</v>
      </c>
      <c r="F383" s="33" t="s">
        <v>1133</v>
      </c>
      <c r="G383" s="33" t="s">
        <v>1132</v>
      </c>
      <c r="H383" s="33">
        <v>14.007999999999999</v>
      </c>
      <c r="I383" s="33">
        <v>12.308</v>
      </c>
      <c r="J383" s="33">
        <v>5.1319999999999997</v>
      </c>
      <c r="K383" s="33">
        <v>4.8609999999999998</v>
      </c>
      <c r="L383" s="33">
        <v>1.2551099999999999</v>
      </c>
      <c r="M383" s="33">
        <v>0.27100000000000002</v>
      </c>
    </row>
    <row r="384" spans="1:13" x14ac:dyDescent="0.25">
      <c r="A384" t="s">
        <v>151</v>
      </c>
      <c r="B384" t="s">
        <v>249</v>
      </c>
      <c r="C384" t="s">
        <v>253</v>
      </c>
      <c r="D384" s="33" t="s">
        <v>1129</v>
      </c>
      <c r="E384" s="33" t="s">
        <v>1130</v>
      </c>
      <c r="F384" s="33" t="s">
        <v>1131</v>
      </c>
      <c r="H384" s="33">
        <v>1.7</v>
      </c>
      <c r="I384" s="33">
        <v>1.36</v>
      </c>
      <c r="J384" s="33">
        <v>0.56869999999999998</v>
      </c>
      <c r="K384" s="33">
        <v>0.54769999999999996</v>
      </c>
      <c r="L384" s="33">
        <v>4.5999999999999999E-2</v>
      </c>
      <c r="M384" s="33">
        <v>2.1000000000000001E-2</v>
      </c>
    </row>
    <row r="385" spans="1:11" x14ac:dyDescent="0.25">
      <c r="A385" t="s">
        <v>151</v>
      </c>
      <c r="B385" t="s">
        <v>249</v>
      </c>
      <c r="C385" t="s">
        <v>254</v>
      </c>
      <c r="D385" s="33" t="s">
        <v>1129</v>
      </c>
      <c r="E385" s="33" t="s">
        <v>1130</v>
      </c>
      <c r="F385" s="33" t="s">
        <v>1131</v>
      </c>
      <c r="H385" s="33">
        <v>0.44</v>
      </c>
      <c r="I385" s="33">
        <v>0.37</v>
      </c>
      <c r="J385" s="33">
        <v>0.1313</v>
      </c>
      <c r="K385" s="33">
        <v>0.1313</v>
      </c>
    </row>
    <row r="386" spans="1:11" x14ac:dyDescent="0.25">
      <c r="A386" t="s">
        <v>151</v>
      </c>
      <c r="B386" t="s">
        <v>249</v>
      </c>
      <c r="C386" t="s">
        <v>255</v>
      </c>
      <c r="D386" s="33" t="s">
        <v>1129</v>
      </c>
      <c r="E386" s="33" t="s">
        <v>1130</v>
      </c>
      <c r="F386" s="33" t="s">
        <v>1131</v>
      </c>
      <c r="H386" s="33">
        <v>1.08</v>
      </c>
      <c r="I386" s="33">
        <v>0.92</v>
      </c>
      <c r="J386" s="33">
        <v>0.29070000000000001</v>
      </c>
      <c r="K386" s="33">
        <v>0.29070000000000001</v>
      </c>
    </row>
    <row r="387" spans="1:11" x14ac:dyDescent="0.25">
      <c r="A387" t="s">
        <v>151</v>
      </c>
      <c r="B387" t="s">
        <v>249</v>
      </c>
      <c r="C387" t="s">
        <v>256</v>
      </c>
      <c r="D387" s="33" t="s">
        <v>1134</v>
      </c>
      <c r="E387" s="33" t="s">
        <v>1130</v>
      </c>
      <c r="F387" s="33" t="s">
        <v>1131</v>
      </c>
      <c r="H387" s="33">
        <v>2.7090000000000001</v>
      </c>
      <c r="I387" s="33">
        <v>2.7090000000000001</v>
      </c>
      <c r="J387" s="33">
        <v>1.8893</v>
      </c>
      <c r="K387" s="33">
        <v>1.8893</v>
      </c>
    </row>
    <row r="388" spans="1:11" x14ac:dyDescent="0.25">
      <c r="A388" t="s">
        <v>151</v>
      </c>
      <c r="B388" t="s">
        <v>249</v>
      </c>
      <c r="C388" t="s">
        <v>257</v>
      </c>
      <c r="D388" s="33" t="s">
        <v>1134</v>
      </c>
      <c r="E388" s="33" t="s">
        <v>1130</v>
      </c>
      <c r="F388" s="33" t="s">
        <v>1131</v>
      </c>
      <c r="H388" s="33">
        <v>0.9</v>
      </c>
      <c r="I388" s="33">
        <v>0.5</v>
      </c>
      <c r="J388" s="33">
        <v>0.24001</v>
      </c>
      <c r="K388" s="33">
        <v>0.24001</v>
      </c>
    </row>
    <row r="389" spans="1:11" x14ac:dyDescent="0.25">
      <c r="A389" t="s">
        <v>151</v>
      </c>
      <c r="B389" t="s">
        <v>249</v>
      </c>
      <c r="C389" t="s">
        <v>258</v>
      </c>
      <c r="D389" s="33" t="s">
        <v>1134</v>
      </c>
      <c r="E389" s="33" t="s">
        <v>1130</v>
      </c>
      <c r="F389" s="33" t="s">
        <v>1131</v>
      </c>
      <c r="H389" s="33">
        <v>1.72</v>
      </c>
      <c r="I389" s="33">
        <v>1.72</v>
      </c>
      <c r="J389" s="33">
        <v>1.0266</v>
      </c>
      <c r="K389" s="33">
        <v>1.0266</v>
      </c>
    </row>
    <row r="390" spans="1:11" x14ac:dyDescent="0.25">
      <c r="A390" t="s">
        <v>151</v>
      </c>
      <c r="B390" t="s">
        <v>249</v>
      </c>
      <c r="C390" t="s">
        <v>259</v>
      </c>
      <c r="D390" s="33" t="s">
        <v>1129</v>
      </c>
      <c r="E390" s="33" t="s">
        <v>1130</v>
      </c>
      <c r="F390" s="33" t="s">
        <v>1131</v>
      </c>
      <c r="H390" s="33">
        <v>1.629</v>
      </c>
      <c r="I390" s="33">
        <v>1.35</v>
      </c>
      <c r="J390" s="33">
        <v>0.69040000000000001</v>
      </c>
      <c r="K390" s="33">
        <v>0.69040000000000001</v>
      </c>
    </row>
    <row r="391" spans="1:11" x14ac:dyDescent="0.25">
      <c r="A391" t="s">
        <v>151</v>
      </c>
      <c r="B391" t="s">
        <v>249</v>
      </c>
      <c r="C391" t="s">
        <v>260</v>
      </c>
      <c r="D391" s="33" t="s">
        <v>1129</v>
      </c>
      <c r="E391" s="33" t="s">
        <v>1130</v>
      </c>
      <c r="F391" s="33" t="s">
        <v>1131</v>
      </c>
      <c r="H391" s="33">
        <v>2.5</v>
      </c>
      <c r="I391" s="33">
        <v>2.2400000000000002</v>
      </c>
      <c r="J391" s="33">
        <v>0.38900000000000001</v>
      </c>
      <c r="K391" s="33">
        <v>0.38900000000000001</v>
      </c>
    </row>
    <row r="392" spans="1:11" x14ac:dyDescent="0.25">
      <c r="A392" t="s">
        <v>151</v>
      </c>
      <c r="B392" t="s">
        <v>249</v>
      </c>
      <c r="C392" t="s">
        <v>261</v>
      </c>
      <c r="D392" s="33" t="s">
        <v>1129</v>
      </c>
      <c r="E392" s="33" t="s">
        <v>1130</v>
      </c>
      <c r="F392" s="33" t="s">
        <v>1131</v>
      </c>
      <c r="H392" s="33">
        <v>1.08</v>
      </c>
      <c r="I392" s="33">
        <v>0.92</v>
      </c>
      <c r="J392" s="33">
        <v>0.20563999999999999</v>
      </c>
      <c r="K392" s="33">
        <v>0.20563999999999999</v>
      </c>
    </row>
    <row r="393" spans="1:11" x14ac:dyDescent="0.25">
      <c r="A393" t="s">
        <v>151</v>
      </c>
      <c r="B393" t="s">
        <v>249</v>
      </c>
      <c r="C393" t="s">
        <v>262</v>
      </c>
      <c r="D393" s="33" t="s">
        <v>1129</v>
      </c>
      <c r="E393" s="33" t="s">
        <v>1130</v>
      </c>
      <c r="F393" s="33" t="s">
        <v>1131</v>
      </c>
      <c r="H393" s="33">
        <v>1.55</v>
      </c>
      <c r="I393" s="33">
        <v>1.55</v>
      </c>
      <c r="J393" s="33">
        <v>0.29809999999999998</v>
      </c>
      <c r="K393" s="33">
        <v>0.29809999999999998</v>
      </c>
    </row>
    <row r="394" spans="1:11" x14ac:dyDescent="0.25">
      <c r="A394" t="s">
        <v>151</v>
      </c>
      <c r="B394" t="s">
        <v>249</v>
      </c>
      <c r="C394" t="s">
        <v>263</v>
      </c>
      <c r="D394" s="33" t="s">
        <v>1129</v>
      </c>
      <c r="E394" s="33" t="s">
        <v>1130</v>
      </c>
      <c r="F394" s="33" t="s">
        <v>1131</v>
      </c>
      <c r="H394" s="33">
        <v>1.08</v>
      </c>
      <c r="I394" s="33">
        <v>0.92</v>
      </c>
      <c r="J394" s="33">
        <v>0.22500000000000001</v>
      </c>
      <c r="K394" s="33">
        <v>0.22500000000000001</v>
      </c>
    </row>
    <row r="395" spans="1:11" x14ac:dyDescent="0.25">
      <c r="A395" t="s">
        <v>151</v>
      </c>
      <c r="B395" t="s">
        <v>249</v>
      </c>
      <c r="C395" t="s">
        <v>264</v>
      </c>
      <c r="D395" s="33" t="s">
        <v>1129</v>
      </c>
      <c r="E395" s="33" t="s">
        <v>1130</v>
      </c>
      <c r="F395" s="33" t="s">
        <v>1131</v>
      </c>
      <c r="H395" s="33">
        <v>1.08</v>
      </c>
      <c r="I395" s="33">
        <v>0.92</v>
      </c>
      <c r="J395" s="33">
        <v>0.27060000000000001</v>
      </c>
      <c r="K395" s="33">
        <v>0.27060000000000001</v>
      </c>
    </row>
    <row r="396" spans="1:11" x14ac:dyDescent="0.25">
      <c r="A396" t="s">
        <v>151</v>
      </c>
      <c r="B396" t="s">
        <v>249</v>
      </c>
      <c r="C396" t="s">
        <v>1183</v>
      </c>
      <c r="D396" s="33" t="s">
        <v>1129</v>
      </c>
      <c r="E396" s="33" t="s">
        <v>1130</v>
      </c>
      <c r="F396" s="33" t="s">
        <v>1131</v>
      </c>
      <c r="H396" s="33">
        <v>7.1999999999999995E-2</v>
      </c>
      <c r="I396" s="33">
        <v>7.1999999999999995E-2</v>
      </c>
      <c r="J396" s="33">
        <v>6.5769999999999995E-2</v>
      </c>
      <c r="K396" s="33">
        <v>6.5769999999999995E-2</v>
      </c>
    </row>
    <row r="397" spans="1:11" x14ac:dyDescent="0.25">
      <c r="A397" t="s">
        <v>151</v>
      </c>
      <c r="B397" t="s">
        <v>249</v>
      </c>
      <c r="C397" t="s">
        <v>1184</v>
      </c>
      <c r="D397" s="33" t="s">
        <v>1129</v>
      </c>
      <c r="E397" s="33" t="s">
        <v>1130</v>
      </c>
      <c r="F397" s="33" t="s">
        <v>1131</v>
      </c>
      <c r="H397" s="33">
        <v>5.8000000000000003E-2</v>
      </c>
      <c r="I397" s="33">
        <v>5.8000000000000003E-2</v>
      </c>
      <c r="J397" s="33">
        <v>2.7E-2</v>
      </c>
      <c r="K397" s="33">
        <v>2.7E-2</v>
      </c>
    </row>
    <row r="398" spans="1:11" x14ac:dyDescent="0.25">
      <c r="A398" t="s">
        <v>151</v>
      </c>
      <c r="B398" t="s">
        <v>151</v>
      </c>
      <c r="C398" t="s">
        <v>152</v>
      </c>
      <c r="D398" s="33" t="s">
        <v>1134</v>
      </c>
      <c r="E398" s="33" t="s">
        <v>1130</v>
      </c>
      <c r="F398" s="33" t="s">
        <v>1131</v>
      </c>
      <c r="G398" s="33" t="s">
        <v>1132</v>
      </c>
      <c r="H398" s="33">
        <v>8.1</v>
      </c>
      <c r="I398" s="33">
        <v>7.66</v>
      </c>
      <c r="J398" s="33">
        <v>4</v>
      </c>
      <c r="K398" s="33">
        <v>4</v>
      </c>
    </row>
    <row r="399" spans="1:11" x14ac:dyDescent="0.25">
      <c r="A399" t="s">
        <v>151</v>
      </c>
      <c r="B399" t="s">
        <v>151</v>
      </c>
      <c r="C399" t="s">
        <v>153</v>
      </c>
      <c r="D399" s="33" t="s">
        <v>1134</v>
      </c>
      <c r="E399" s="33" t="s">
        <v>1130</v>
      </c>
      <c r="F399" s="33" t="s">
        <v>1131</v>
      </c>
      <c r="H399" s="33">
        <v>3.45</v>
      </c>
      <c r="I399" s="33">
        <v>3.45</v>
      </c>
      <c r="J399" s="33">
        <v>2.08</v>
      </c>
      <c r="K399" s="33">
        <v>2.08</v>
      </c>
    </row>
    <row r="400" spans="1:11" x14ac:dyDescent="0.25">
      <c r="A400" t="s">
        <v>151</v>
      </c>
      <c r="B400" t="s">
        <v>151</v>
      </c>
      <c r="C400" t="s">
        <v>154</v>
      </c>
      <c r="D400" s="33" t="s">
        <v>1134</v>
      </c>
      <c r="E400" s="33" t="s">
        <v>1130</v>
      </c>
      <c r="F400" s="33" t="s">
        <v>1131</v>
      </c>
      <c r="H400" s="33">
        <v>16.059999999999999</v>
      </c>
      <c r="I400" s="33">
        <v>15.75</v>
      </c>
      <c r="J400" s="33">
        <v>14.35</v>
      </c>
      <c r="K400" s="33">
        <v>14.35</v>
      </c>
    </row>
    <row r="401" spans="1:13" x14ac:dyDescent="0.25">
      <c r="A401" t="s">
        <v>151</v>
      </c>
      <c r="B401" t="s">
        <v>151</v>
      </c>
      <c r="C401" t="s">
        <v>155</v>
      </c>
      <c r="D401" s="33" t="s">
        <v>1129</v>
      </c>
      <c r="E401" s="33" t="s">
        <v>1130</v>
      </c>
      <c r="F401" s="33" t="s">
        <v>1131</v>
      </c>
      <c r="H401" s="33">
        <v>1.1599999999999999</v>
      </c>
      <c r="I401" s="33">
        <v>1.1599999999999999</v>
      </c>
      <c r="J401" s="33">
        <v>0.47199999999999998</v>
      </c>
      <c r="K401" s="33">
        <v>0.47199999999999998</v>
      </c>
    </row>
    <row r="402" spans="1:13" x14ac:dyDescent="0.25">
      <c r="A402" t="s">
        <v>151</v>
      </c>
      <c r="B402" t="s">
        <v>151</v>
      </c>
      <c r="C402" t="s">
        <v>156</v>
      </c>
      <c r="D402" s="33" t="s">
        <v>1134</v>
      </c>
      <c r="E402" s="33" t="s">
        <v>1130</v>
      </c>
      <c r="F402" s="33" t="s">
        <v>1131</v>
      </c>
      <c r="H402" s="33">
        <v>4.04</v>
      </c>
      <c r="I402" s="33">
        <v>3.45</v>
      </c>
      <c r="J402" s="33">
        <v>2.5939999999999999</v>
      </c>
      <c r="K402" s="33">
        <v>2.5939999999999999</v>
      </c>
    </row>
    <row r="403" spans="1:13" x14ac:dyDescent="0.25">
      <c r="A403" t="s">
        <v>151</v>
      </c>
      <c r="B403" t="s">
        <v>151</v>
      </c>
      <c r="C403" t="s">
        <v>157</v>
      </c>
      <c r="D403" s="33" t="s">
        <v>1134</v>
      </c>
      <c r="E403" s="33" t="s">
        <v>1130</v>
      </c>
      <c r="F403" s="33" t="s">
        <v>1131</v>
      </c>
      <c r="H403" s="33">
        <v>0.47799999999999998</v>
      </c>
      <c r="I403" s="33">
        <v>0.37</v>
      </c>
      <c r="J403" s="33">
        <v>0.16400000000000001</v>
      </c>
      <c r="K403" s="33">
        <v>0.16400000000000001</v>
      </c>
    </row>
    <row r="404" spans="1:13" x14ac:dyDescent="0.25">
      <c r="A404" t="s">
        <v>151</v>
      </c>
      <c r="B404" t="s">
        <v>151</v>
      </c>
      <c r="C404" t="s">
        <v>158</v>
      </c>
      <c r="D404" s="33" t="s">
        <v>1134</v>
      </c>
      <c r="E404" s="33" t="s">
        <v>1130</v>
      </c>
      <c r="F404" s="33" t="s">
        <v>1131</v>
      </c>
      <c r="H404" s="33">
        <v>3.56</v>
      </c>
      <c r="I404" s="33">
        <v>2.66</v>
      </c>
      <c r="J404" s="33">
        <v>2.04</v>
      </c>
      <c r="K404" s="33">
        <v>2.04</v>
      </c>
    </row>
    <row r="405" spans="1:13" x14ac:dyDescent="0.25">
      <c r="A405" t="s">
        <v>151</v>
      </c>
      <c r="B405" t="s">
        <v>151</v>
      </c>
      <c r="C405" t="s">
        <v>1185</v>
      </c>
      <c r="D405" s="33" t="s">
        <v>1134</v>
      </c>
      <c r="E405" s="33" t="s">
        <v>1130</v>
      </c>
      <c r="F405" s="33" t="s">
        <v>1133</v>
      </c>
      <c r="H405" s="33">
        <v>10.38</v>
      </c>
      <c r="I405" s="33">
        <v>10.38</v>
      </c>
      <c r="J405" s="33">
        <v>5.34</v>
      </c>
      <c r="K405" s="33">
        <v>5.34</v>
      </c>
    </row>
    <row r="406" spans="1:13" x14ac:dyDescent="0.25">
      <c r="A406" t="s">
        <v>151</v>
      </c>
      <c r="B406" t="s">
        <v>151</v>
      </c>
      <c r="C406" t="s">
        <v>160</v>
      </c>
      <c r="D406" s="33" t="s">
        <v>1134</v>
      </c>
      <c r="E406" s="33" t="s">
        <v>1130</v>
      </c>
      <c r="F406" s="33" t="s">
        <v>1131</v>
      </c>
      <c r="H406" s="33">
        <v>3.15</v>
      </c>
      <c r="I406" s="33">
        <v>2.9</v>
      </c>
      <c r="J406" s="33">
        <v>2.33</v>
      </c>
      <c r="K406" s="33">
        <v>2.33</v>
      </c>
    </row>
    <row r="407" spans="1:13" x14ac:dyDescent="0.25">
      <c r="A407" t="s">
        <v>151</v>
      </c>
      <c r="B407" t="s">
        <v>151</v>
      </c>
      <c r="C407" t="s">
        <v>161</v>
      </c>
      <c r="D407" s="33" t="s">
        <v>1134</v>
      </c>
      <c r="E407" s="33" t="s">
        <v>1130</v>
      </c>
      <c r="F407" s="33" t="s">
        <v>1131</v>
      </c>
      <c r="G407" s="33" t="s">
        <v>1132</v>
      </c>
      <c r="H407" s="33">
        <v>12.8</v>
      </c>
      <c r="I407" s="33">
        <v>12.8</v>
      </c>
      <c r="J407" s="33">
        <v>4.37</v>
      </c>
      <c r="K407" s="33">
        <v>4.37</v>
      </c>
    </row>
    <row r="408" spans="1:13" x14ac:dyDescent="0.25">
      <c r="A408" t="s">
        <v>151</v>
      </c>
      <c r="B408" t="s">
        <v>151</v>
      </c>
      <c r="C408" t="s">
        <v>162</v>
      </c>
      <c r="D408" s="33" t="s">
        <v>1134</v>
      </c>
      <c r="E408" s="33" t="s">
        <v>1130</v>
      </c>
      <c r="F408" s="33" t="s">
        <v>1131</v>
      </c>
      <c r="H408" s="33">
        <v>1.17</v>
      </c>
      <c r="I408" s="33">
        <v>1.05</v>
      </c>
      <c r="J408" s="33">
        <v>0.433</v>
      </c>
      <c r="K408" s="33">
        <v>0.433</v>
      </c>
    </row>
    <row r="409" spans="1:13" x14ac:dyDescent="0.25">
      <c r="A409" t="s">
        <v>151</v>
      </c>
      <c r="B409" t="s">
        <v>151</v>
      </c>
      <c r="C409" t="s">
        <v>163</v>
      </c>
      <c r="D409" s="33" t="s">
        <v>1129</v>
      </c>
      <c r="E409" s="33" t="s">
        <v>1130</v>
      </c>
      <c r="F409" s="33" t="s">
        <v>1131</v>
      </c>
      <c r="H409" s="33">
        <v>0.98599999999999999</v>
      </c>
      <c r="I409" s="33">
        <v>0.61</v>
      </c>
      <c r="J409" s="33">
        <v>0.437</v>
      </c>
      <c r="K409" s="33">
        <v>0.437</v>
      </c>
    </row>
    <row r="410" spans="1:13" x14ac:dyDescent="0.25">
      <c r="A410" t="s">
        <v>151</v>
      </c>
      <c r="B410" t="s">
        <v>151</v>
      </c>
      <c r="C410" t="s">
        <v>164</v>
      </c>
      <c r="D410" s="33" t="s">
        <v>1134</v>
      </c>
      <c r="E410" s="33" t="s">
        <v>1130</v>
      </c>
      <c r="F410" s="33" t="s">
        <v>1131</v>
      </c>
      <c r="G410" s="33" t="s">
        <v>1132</v>
      </c>
      <c r="H410" s="33">
        <v>3.54</v>
      </c>
      <c r="I410" s="33">
        <v>2.85</v>
      </c>
      <c r="J410" s="33">
        <v>1.88</v>
      </c>
      <c r="K410" s="33">
        <v>1.88</v>
      </c>
    </row>
    <row r="411" spans="1:13" x14ac:dyDescent="0.25">
      <c r="A411" t="s">
        <v>151</v>
      </c>
      <c r="B411" t="s">
        <v>151</v>
      </c>
      <c r="C411" t="s">
        <v>165</v>
      </c>
      <c r="D411" s="33" t="s">
        <v>1134</v>
      </c>
      <c r="E411" s="33" t="s">
        <v>1130</v>
      </c>
      <c r="F411" s="33" t="s">
        <v>1131</v>
      </c>
      <c r="G411" s="33" t="s">
        <v>1132</v>
      </c>
      <c r="H411" s="33">
        <v>5.16</v>
      </c>
      <c r="I411" s="33">
        <v>3.87</v>
      </c>
      <c r="J411" s="33">
        <v>3.5390000000000001</v>
      </c>
      <c r="K411" s="33">
        <v>3.5390000000000001</v>
      </c>
    </row>
    <row r="412" spans="1:13" x14ac:dyDescent="0.25">
      <c r="A412" t="s">
        <v>151</v>
      </c>
      <c r="B412" t="s">
        <v>151</v>
      </c>
      <c r="C412" t="s">
        <v>166</v>
      </c>
      <c r="D412" s="33" t="s">
        <v>1134</v>
      </c>
      <c r="E412" s="33" t="s">
        <v>1130</v>
      </c>
      <c r="F412" s="33" t="s">
        <v>1131</v>
      </c>
      <c r="H412" s="33">
        <v>1.9259999999999999</v>
      </c>
      <c r="I412" s="33">
        <v>1.63</v>
      </c>
      <c r="J412" s="33">
        <v>0.94799999999999995</v>
      </c>
      <c r="K412" s="33">
        <v>0.94799999999999995</v>
      </c>
    </row>
    <row r="413" spans="1:13" x14ac:dyDescent="0.25">
      <c r="A413" t="s">
        <v>151</v>
      </c>
      <c r="B413" t="s">
        <v>27</v>
      </c>
      <c r="C413" t="s">
        <v>176</v>
      </c>
      <c r="D413" s="33" t="s">
        <v>1134</v>
      </c>
      <c r="E413" s="33" t="s">
        <v>1130</v>
      </c>
      <c r="F413" s="33" t="s">
        <v>1133</v>
      </c>
      <c r="H413" s="33">
        <v>150</v>
      </c>
      <c r="I413" s="33">
        <v>123</v>
      </c>
      <c r="J413" s="33">
        <v>44.547000000000004</v>
      </c>
      <c r="K413" s="33">
        <v>39.722000000000001</v>
      </c>
      <c r="L413" s="33">
        <v>29.773</v>
      </c>
      <c r="M413" s="33">
        <v>4.8250000000000002</v>
      </c>
    </row>
    <row r="414" spans="1:13" x14ac:dyDescent="0.25">
      <c r="A414" t="s">
        <v>151</v>
      </c>
      <c r="B414" t="s">
        <v>27</v>
      </c>
      <c r="C414" t="s">
        <v>177</v>
      </c>
      <c r="D414" s="33" t="s">
        <v>1134</v>
      </c>
      <c r="E414" s="33" t="s">
        <v>1130</v>
      </c>
      <c r="F414" s="33" t="s">
        <v>1133</v>
      </c>
      <c r="H414" s="33">
        <v>45</v>
      </c>
      <c r="I414" s="33">
        <v>34.299999999999997</v>
      </c>
      <c r="J414" s="33">
        <v>16.760999999999999</v>
      </c>
      <c r="K414" s="33">
        <v>15.481</v>
      </c>
      <c r="L414" s="33">
        <v>10.901999999999999</v>
      </c>
      <c r="M414" s="33">
        <v>1.28</v>
      </c>
    </row>
    <row r="415" spans="1:13" x14ac:dyDescent="0.25">
      <c r="A415" t="s">
        <v>151</v>
      </c>
      <c r="B415" t="s">
        <v>27</v>
      </c>
      <c r="C415" t="s">
        <v>178</v>
      </c>
      <c r="D415" s="33" t="s">
        <v>1134</v>
      </c>
      <c r="E415" s="33" t="s">
        <v>1130</v>
      </c>
      <c r="F415" s="33" t="s">
        <v>1131</v>
      </c>
      <c r="H415" s="33">
        <v>2</v>
      </c>
      <c r="I415" s="33">
        <v>2</v>
      </c>
      <c r="J415" s="33">
        <v>0.6</v>
      </c>
      <c r="K415" s="33">
        <v>0.6</v>
      </c>
    </row>
    <row r="416" spans="1:13" x14ac:dyDescent="0.25">
      <c r="A416" t="s">
        <v>151</v>
      </c>
      <c r="B416" t="s">
        <v>27</v>
      </c>
      <c r="C416" t="s">
        <v>1186</v>
      </c>
      <c r="D416" s="33" t="s">
        <v>1134</v>
      </c>
      <c r="E416" s="33" t="s">
        <v>1130</v>
      </c>
      <c r="F416" s="33" t="s">
        <v>1131</v>
      </c>
      <c r="H416" s="33">
        <v>3.87</v>
      </c>
      <c r="I416" s="33">
        <v>3.87</v>
      </c>
      <c r="J416" s="33">
        <v>2.14</v>
      </c>
      <c r="K416" s="33">
        <v>2.14</v>
      </c>
    </row>
    <row r="417" spans="1:13" x14ac:dyDescent="0.25">
      <c r="A417" t="s">
        <v>151</v>
      </c>
      <c r="B417" t="s">
        <v>27</v>
      </c>
      <c r="C417" t="s">
        <v>420</v>
      </c>
      <c r="D417" s="33" t="s">
        <v>1129</v>
      </c>
      <c r="E417" s="33" t="s">
        <v>1130</v>
      </c>
      <c r="F417" s="33" t="s">
        <v>1131</v>
      </c>
      <c r="H417" s="33">
        <v>2.72</v>
      </c>
      <c r="I417" s="33">
        <v>2.72</v>
      </c>
      <c r="J417" s="33">
        <v>0.69199999999999995</v>
      </c>
      <c r="K417" s="33">
        <v>0.69199999999999995</v>
      </c>
    </row>
    <row r="418" spans="1:13" x14ac:dyDescent="0.25">
      <c r="A418" t="s">
        <v>151</v>
      </c>
      <c r="B418" t="s">
        <v>27</v>
      </c>
      <c r="C418" t="s">
        <v>1187</v>
      </c>
      <c r="D418" s="33" t="s">
        <v>1129</v>
      </c>
      <c r="E418" s="33" t="s">
        <v>1130</v>
      </c>
      <c r="F418" s="33" t="s">
        <v>1131</v>
      </c>
      <c r="H418" s="33">
        <v>1.08</v>
      </c>
      <c r="I418" s="33">
        <v>1.08</v>
      </c>
      <c r="J418" s="33">
        <v>0.28999999999999998</v>
      </c>
      <c r="K418" s="33">
        <v>0.28999999999999998</v>
      </c>
    </row>
    <row r="419" spans="1:13" x14ac:dyDescent="0.25">
      <c r="A419" t="s">
        <v>167</v>
      </c>
      <c r="B419" t="s">
        <v>1188</v>
      </c>
      <c r="C419" t="s">
        <v>169</v>
      </c>
      <c r="D419" s="33" t="s">
        <v>1134</v>
      </c>
      <c r="E419" s="33" t="s">
        <v>1130</v>
      </c>
      <c r="F419" s="33" t="s">
        <v>1133</v>
      </c>
      <c r="G419" s="33" t="s">
        <v>1132</v>
      </c>
      <c r="H419" s="33">
        <v>42.8</v>
      </c>
      <c r="I419" s="33">
        <v>34.01</v>
      </c>
      <c r="J419" s="33">
        <v>17.956800000000001</v>
      </c>
      <c r="K419" s="33">
        <v>17.290800000000001</v>
      </c>
      <c r="L419" s="33">
        <v>2.3325999999999998</v>
      </c>
      <c r="M419" s="33">
        <v>0.66600000000000004</v>
      </c>
    </row>
    <row r="420" spans="1:13" x14ac:dyDescent="0.25">
      <c r="A420" t="s">
        <v>167</v>
      </c>
      <c r="B420" t="s">
        <v>1188</v>
      </c>
      <c r="C420" t="s">
        <v>170</v>
      </c>
      <c r="D420" s="33" t="s">
        <v>1129</v>
      </c>
      <c r="E420" s="33" t="s">
        <v>1130</v>
      </c>
      <c r="F420" s="33" t="s">
        <v>1133</v>
      </c>
      <c r="G420" s="33" t="s">
        <v>1132</v>
      </c>
      <c r="H420" s="33">
        <v>15.120000000000001</v>
      </c>
      <c r="I420" s="33">
        <v>12.48</v>
      </c>
      <c r="J420" s="33">
        <v>8.4824999999999999</v>
      </c>
      <c r="K420" s="33">
        <v>8.2025000000000006</v>
      </c>
      <c r="L420" s="33">
        <v>1.2849999999999999</v>
      </c>
      <c r="M420" s="33">
        <v>0.28000000000000003</v>
      </c>
    </row>
    <row r="421" spans="1:13" x14ac:dyDescent="0.25">
      <c r="A421" t="s">
        <v>167</v>
      </c>
      <c r="B421" t="s">
        <v>1188</v>
      </c>
      <c r="C421" t="s">
        <v>171</v>
      </c>
      <c r="D421" s="33" t="s">
        <v>1134</v>
      </c>
      <c r="E421" s="33" t="s">
        <v>1130</v>
      </c>
      <c r="F421" s="33" t="s">
        <v>1131</v>
      </c>
      <c r="G421" s="33" t="s">
        <v>1132</v>
      </c>
      <c r="H421" s="33">
        <v>60</v>
      </c>
      <c r="I421" s="33">
        <v>47.06</v>
      </c>
      <c r="J421" s="33">
        <v>14.4803</v>
      </c>
      <c r="K421" s="33">
        <v>14.061299999999999</v>
      </c>
      <c r="L421" s="33">
        <v>1.4681999999999999</v>
      </c>
      <c r="M421" s="33">
        <v>0.41899999999999998</v>
      </c>
    </row>
    <row r="422" spans="1:13" x14ac:dyDescent="0.25">
      <c r="A422" t="s">
        <v>167</v>
      </c>
      <c r="B422" t="s">
        <v>1188</v>
      </c>
      <c r="C422" t="s">
        <v>172</v>
      </c>
      <c r="D422" s="33" t="s">
        <v>1134</v>
      </c>
      <c r="E422" s="33" t="s">
        <v>1130</v>
      </c>
      <c r="F422" s="33" t="s">
        <v>1133</v>
      </c>
      <c r="G422" s="33" t="s">
        <v>1132</v>
      </c>
      <c r="H422" s="33">
        <v>21.76</v>
      </c>
      <c r="I422" s="33">
        <v>17.77</v>
      </c>
      <c r="J422" s="33">
        <v>3.2903000000000002</v>
      </c>
      <c r="K422" s="33">
        <v>2.9173</v>
      </c>
      <c r="L422" s="33">
        <v>1.304</v>
      </c>
      <c r="M422" s="33">
        <v>0.373</v>
      </c>
    </row>
    <row r="423" spans="1:13" x14ac:dyDescent="0.25">
      <c r="A423" t="s">
        <v>167</v>
      </c>
      <c r="B423" t="s">
        <v>1188</v>
      </c>
      <c r="C423" t="s">
        <v>173</v>
      </c>
      <c r="D423" s="33" t="s">
        <v>1129</v>
      </c>
      <c r="E423" s="33" t="s">
        <v>1130</v>
      </c>
      <c r="F423" s="33" t="s">
        <v>1131</v>
      </c>
      <c r="G423" s="33" t="s">
        <v>1132</v>
      </c>
      <c r="H423" s="33">
        <v>72</v>
      </c>
      <c r="I423" s="33">
        <v>55.9</v>
      </c>
      <c r="J423" s="33">
        <v>18.474899999999998</v>
      </c>
      <c r="K423" s="33">
        <v>17.274899999999999</v>
      </c>
      <c r="L423" s="33">
        <v>4.2229999999999999</v>
      </c>
      <c r="M423" s="33">
        <v>1.2</v>
      </c>
    </row>
    <row r="424" spans="1:13" x14ac:dyDescent="0.25">
      <c r="A424" t="s">
        <v>167</v>
      </c>
      <c r="B424" t="s">
        <v>1188</v>
      </c>
      <c r="C424" t="s">
        <v>174</v>
      </c>
      <c r="D424" s="33" t="s">
        <v>1134</v>
      </c>
      <c r="E424" s="33" t="s">
        <v>1130</v>
      </c>
      <c r="F424" s="33" t="s">
        <v>1131</v>
      </c>
      <c r="H424" s="33">
        <v>4.55</v>
      </c>
      <c r="I424" s="33">
        <v>2.98</v>
      </c>
      <c r="J424" s="33">
        <v>2.117</v>
      </c>
      <c r="K424" s="33">
        <v>2.04</v>
      </c>
      <c r="L424" s="33">
        <v>0.34899999999999998</v>
      </c>
      <c r="M424" s="33">
        <v>7.6999999999999999E-2</v>
      </c>
    </row>
    <row r="425" spans="1:13" x14ac:dyDescent="0.25">
      <c r="A425" t="s">
        <v>167</v>
      </c>
      <c r="B425" t="s">
        <v>1188</v>
      </c>
      <c r="C425" t="s">
        <v>175</v>
      </c>
      <c r="D425" s="33" t="s">
        <v>1134</v>
      </c>
      <c r="E425" s="33" t="s">
        <v>1130</v>
      </c>
      <c r="F425" s="33" t="s">
        <v>1131</v>
      </c>
      <c r="H425" s="33">
        <v>67.2</v>
      </c>
      <c r="I425" s="33">
        <v>67.540000000000006</v>
      </c>
      <c r="J425" s="33">
        <v>32.902000000000001</v>
      </c>
      <c r="K425" s="33">
        <v>30.292000000000002</v>
      </c>
      <c r="L425" s="33">
        <v>9.1370000000000005</v>
      </c>
      <c r="M425" s="33">
        <v>2.61</v>
      </c>
    </row>
    <row r="426" spans="1:13" x14ac:dyDescent="0.25">
      <c r="A426" t="s">
        <v>167</v>
      </c>
      <c r="B426" t="s">
        <v>1189</v>
      </c>
      <c r="C426" t="s">
        <v>478</v>
      </c>
      <c r="D426" s="33" t="s">
        <v>1129</v>
      </c>
      <c r="E426" s="33" t="s">
        <v>1130</v>
      </c>
      <c r="F426" s="33" t="s">
        <v>1131</v>
      </c>
      <c r="H426" s="33">
        <v>0.38800000000000001</v>
      </c>
      <c r="I426" s="33">
        <v>0.38800000000000001</v>
      </c>
      <c r="J426" s="33">
        <v>0.182</v>
      </c>
      <c r="K426" s="33">
        <v>0.182</v>
      </c>
    </row>
    <row r="427" spans="1:13" x14ac:dyDescent="0.25">
      <c r="A427" t="s">
        <v>167</v>
      </c>
      <c r="B427" t="s">
        <v>1189</v>
      </c>
      <c r="C427" t="s">
        <v>479</v>
      </c>
      <c r="D427" s="33" t="s">
        <v>1129</v>
      </c>
      <c r="E427" s="33" t="s">
        <v>1130</v>
      </c>
      <c r="F427" s="33" t="s">
        <v>1131</v>
      </c>
      <c r="H427" s="33">
        <v>0.09</v>
      </c>
      <c r="I427" s="33">
        <v>0.09</v>
      </c>
      <c r="J427" s="33">
        <v>7.7799999999999994E-2</v>
      </c>
      <c r="K427" s="33">
        <v>7.7799999999999994E-2</v>
      </c>
    </row>
    <row r="428" spans="1:13" x14ac:dyDescent="0.25">
      <c r="A428" t="s">
        <v>167</v>
      </c>
      <c r="B428" t="s">
        <v>1189</v>
      </c>
      <c r="C428" t="s">
        <v>480</v>
      </c>
      <c r="D428" s="33" t="s">
        <v>1129</v>
      </c>
      <c r="E428" s="33" t="s">
        <v>1130</v>
      </c>
      <c r="F428" s="33" t="s">
        <v>1131</v>
      </c>
      <c r="H428" s="33">
        <v>0.498</v>
      </c>
      <c r="I428" s="33">
        <v>0.498</v>
      </c>
      <c r="J428" s="33">
        <v>0.1018</v>
      </c>
      <c r="K428" s="33">
        <v>0.1018</v>
      </c>
    </row>
    <row r="429" spans="1:13" x14ac:dyDescent="0.25">
      <c r="A429" t="s">
        <v>167</v>
      </c>
      <c r="B429" t="s">
        <v>1189</v>
      </c>
      <c r="C429" t="s">
        <v>481</v>
      </c>
      <c r="D429" s="33" t="s">
        <v>1129</v>
      </c>
      <c r="E429" s="33" t="s">
        <v>1130</v>
      </c>
      <c r="F429" s="33" t="s">
        <v>1131</v>
      </c>
      <c r="H429" s="33">
        <v>1.08</v>
      </c>
      <c r="I429" s="33">
        <v>1.08</v>
      </c>
      <c r="J429" s="33">
        <v>0.28120000000000001</v>
      </c>
      <c r="K429" s="33">
        <v>0.28120000000000001</v>
      </c>
    </row>
    <row r="430" spans="1:13" x14ac:dyDescent="0.25">
      <c r="A430" t="s">
        <v>167</v>
      </c>
      <c r="B430" t="s">
        <v>1189</v>
      </c>
      <c r="C430" t="s">
        <v>482</v>
      </c>
      <c r="D430" s="33" t="s">
        <v>1129</v>
      </c>
      <c r="E430" s="33" t="s">
        <v>1130</v>
      </c>
      <c r="F430" s="33" t="s">
        <v>1135</v>
      </c>
      <c r="H430" s="33">
        <v>0.2</v>
      </c>
      <c r="I430" s="33">
        <v>0.2</v>
      </c>
      <c r="J430" s="33">
        <v>7.3200000000000001E-2</v>
      </c>
      <c r="K430" s="33">
        <v>7.3200000000000001E-2</v>
      </c>
    </row>
    <row r="431" spans="1:13" x14ac:dyDescent="0.25">
      <c r="A431" t="s">
        <v>167</v>
      </c>
      <c r="B431" t="s">
        <v>1189</v>
      </c>
      <c r="C431" t="s">
        <v>483</v>
      </c>
      <c r="D431" s="33" t="s">
        <v>1129</v>
      </c>
      <c r="E431" s="33" t="s">
        <v>1130</v>
      </c>
      <c r="F431" s="33" t="s">
        <v>1131</v>
      </c>
      <c r="H431" s="33">
        <v>7.0000000000000007E-2</v>
      </c>
      <c r="I431" s="33">
        <v>7.0000000000000007E-2</v>
      </c>
      <c r="J431" s="33">
        <v>3.3599999999999998E-2</v>
      </c>
      <c r="K431" s="33">
        <v>3.3599999999999998E-2</v>
      </c>
    </row>
    <row r="432" spans="1:13" x14ac:dyDescent="0.25">
      <c r="A432" t="s">
        <v>167</v>
      </c>
      <c r="B432" t="s">
        <v>1189</v>
      </c>
      <c r="C432" t="s">
        <v>484</v>
      </c>
      <c r="D432" s="33" t="s">
        <v>1129</v>
      </c>
      <c r="E432" s="33" t="s">
        <v>1130</v>
      </c>
      <c r="F432" s="33" t="s">
        <v>1131</v>
      </c>
      <c r="H432" s="33">
        <v>0.05</v>
      </c>
      <c r="I432" s="33">
        <v>0.05</v>
      </c>
      <c r="J432" s="33">
        <v>3.6499999999999998E-2</v>
      </c>
      <c r="K432" s="33">
        <v>3.6499999999999998E-2</v>
      </c>
    </row>
    <row r="433" spans="1:13" x14ac:dyDescent="0.25">
      <c r="A433" t="s">
        <v>167</v>
      </c>
      <c r="B433" t="s">
        <v>1189</v>
      </c>
      <c r="C433" t="s">
        <v>486</v>
      </c>
      <c r="D433" s="33" t="s">
        <v>1129</v>
      </c>
      <c r="E433" s="33" t="s">
        <v>1130</v>
      </c>
      <c r="F433" s="33" t="s">
        <v>1131</v>
      </c>
      <c r="H433" s="33">
        <v>0.55400000000000005</v>
      </c>
      <c r="I433" s="33">
        <v>0.55400000000000005</v>
      </c>
      <c r="J433" s="33">
        <v>0.23100000000000001</v>
      </c>
      <c r="K433" s="33">
        <v>0.23100000000000001</v>
      </c>
    </row>
    <row r="434" spans="1:13" x14ac:dyDescent="0.25">
      <c r="A434" t="s">
        <v>167</v>
      </c>
      <c r="B434" t="s">
        <v>1189</v>
      </c>
      <c r="C434" t="s">
        <v>487</v>
      </c>
      <c r="D434" s="33" t="s">
        <v>1129</v>
      </c>
      <c r="E434" s="33" t="s">
        <v>1130</v>
      </c>
      <c r="F434" s="33" t="s">
        <v>1131</v>
      </c>
      <c r="H434" s="33">
        <v>1.2310000000000001</v>
      </c>
      <c r="I434" s="33">
        <v>1.2310000000000001</v>
      </c>
      <c r="J434" s="33">
        <v>0.76549999999999996</v>
      </c>
      <c r="K434" s="33">
        <v>0.76549999999999996</v>
      </c>
    </row>
    <row r="435" spans="1:13" x14ac:dyDescent="0.25">
      <c r="A435" t="s">
        <v>167</v>
      </c>
      <c r="B435" t="s">
        <v>1189</v>
      </c>
      <c r="C435" t="s">
        <v>488</v>
      </c>
      <c r="D435" s="33" t="s">
        <v>1129</v>
      </c>
      <c r="E435" s="33" t="s">
        <v>1130</v>
      </c>
      <c r="F435" s="33" t="s">
        <v>1131</v>
      </c>
      <c r="H435" s="33">
        <v>0.61599999999999999</v>
      </c>
      <c r="I435" s="33">
        <v>0.61599999999999999</v>
      </c>
      <c r="J435" s="33">
        <v>0.32100000000000001</v>
      </c>
      <c r="K435" s="33">
        <v>0.32100000000000001</v>
      </c>
    </row>
    <row r="436" spans="1:13" x14ac:dyDescent="0.25">
      <c r="A436" t="s">
        <v>167</v>
      </c>
      <c r="B436" t="s">
        <v>1189</v>
      </c>
      <c r="C436" t="s">
        <v>489</v>
      </c>
      <c r="D436" s="33" t="s">
        <v>1129</v>
      </c>
      <c r="E436" s="33" t="s">
        <v>1130</v>
      </c>
      <c r="F436" s="33" t="s">
        <v>1131</v>
      </c>
      <c r="H436" s="33">
        <v>0.30599999999999999</v>
      </c>
      <c r="I436" s="33">
        <v>0.30599999999999999</v>
      </c>
      <c r="J436" s="33">
        <v>0.26200000000000001</v>
      </c>
      <c r="K436" s="33">
        <v>0.26200000000000001</v>
      </c>
    </row>
    <row r="437" spans="1:13" x14ac:dyDescent="0.25">
      <c r="A437" t="s">
        <v>167</v>
      </c>
      <c r="B437" t="s">
        <v>1189</v>
      </c>
      <c r="C437" t="s">
        <v>490</v>
      </c>
      <c r="D437" s="33" t="s">
        <v>1129</v>
      </c>
      <c r="E437" s="33" t="s">
        <v>1130</v>
      </c>
      <c r="F437" s="33" t="s">
        <v>1135</v>
      </c>
      <c r="H437" s="33">
        <v>0.4</v>
      </c>
      <c r="I437" s="33">
        <v>0.4</v>
      </c>
      <c r="J437" s="33">
        <v>0.1255</v>
      </c>
      <c r="K437" s="33">
        <v>0.1255</v>
      </c>
    </row>
    <row r="438" spans="1:13" x14ac:dyDescent="0.25">
      <c r="A438" t="s">
        <v>167</v>
      </c>
      <c r="B438" t="s">
        <v>1189</v>
      </c>
      <c r="C438" t="s">
        <v>491</v>
      </c>
      <c r="D438" s="33" t="s">
        <v>1129</v>
      </c>
      <c r="E438" s="33" t="s">
        <v>1130</v>
      </c>
      <c r="F438" s="33" t="s">
        <v>1131</v>
      </c>
      <c r="H438" s="33">
        <v>0.442</v>
      </c>
      <c r="I438" s="33">
        <v>0.442</v>
      </c>
      <c r="J438" s="33">
        <v>0.1865</v>
      </c>
      <c r="K438" s="33">
        <v>0.1865</v>
      </c>
    </row>
    <row r="439" spans="1:13" x14ac:dyDescent="0.25">
      <c r="A439" t="s">
        <v>167</v>
      </c>
      <c r="B439" t="s">
        <v>1189</v>
      </c>
      <c r="C439" t="s">
        <v>492</v>
      </c>
      <c r="D439" s="33" t="s">
        <v>1129</v>
      </c>
      <c r="E439" s="33" t="s">
        <v>1130</v>
      </c>
      <c r="F439" s="33" t="s">
        <v>1131</v>
      </c>
      <c r="H439" s="33">
        <v>0.27900000000000003</v>
      </c>
      <c r="I439" s="33">
        <v>0.27900000000000003</v>
      </c>
      <c r="J439" s="33">
        <v>0.17759</v>
      </c>
      <c r="K439" s="33">
        <v>0.17759</v>
      </c>
    </row>
    <row r="440" spans="1:13" x14ac:dyDescent="0.25">
      <c r="A440" t="s">
        <v>167</v>
      </c>
      <c r="B440" t="s">
        <v>1189</v>
      </c>
      <c r="C440" t="s">
        <v>493</v>
      </c>
      <c r="D440" s="33" t="s">
        <v>1129</v>
      </c>
      <c r="E440" s="33" t="s">
        <v>1130</v>
      </c>
      <c r="F440" s="33" t="s">
        <v>1131</v>
      </c>
      <c r="H440" s="33">
        <v>0.54500000000000004</v>
      </c>
      <c r="I440" s="33">
        <v>0.54500000000000004</v>
      </c>
      <c r="J440" s="33">
        <v>0.28399999999999997</v>
      </c>
      <c r="K440" s="33">
        <v>0.28399999999999997</v>
      </c>
    </row>
    <row r="441" spans="1:13" x14ac:dyDescent="0.25">
      <c r="A441" t="s">
        <v>167</v>
      </c>
      <c r="B441" t="s">
        <v>1189</v>
      </c>
      <c r="C441" t="s">
        <v>494</v>
      </c>
      <c r="D441" s="33" t="s">
        <v>1129</v>
      </c>
      <c r="E441" s="33" t="s">
        <v>1130</v>
      </c>
      <c r="F441" s="33" t="s">
        <v>1131</v>
      </c>
      <c r="H441" s="33">
        <v>0.35199999999999998</v>
      </c>
      <c r="I441" s="33">
        <v>0.35199999999999998</v>
      </c>
      <c r="J441" s="33">
        <v>0.18579999999999999</v>
      </c>
      <c r="K441" s="33">
        <v>0.18579999999999999</v>
      </c>
    </row>
    <row r="442" spans="1:13" x14ac:dyDescent="0.25">
      <c r="A442" t="s">
        <v>167</v>
      </c>
      <c r="B442" t="s">
        <v>1189</v>
      </c>
      <c r="C442" t="s">
        <v>495</v>
      </c>
      <c r="D442" s="33" t="s">
        <v>1129</v>
      </c>
      <c r="E442" s="33" t="s">
        <v>1130</v>
      </c>
      <c r="F442" s="33" t="s">
        <v>1131</v>
      </c>
      <c r="H442" s="33">
        <v>0.28000000000000003</v>
      </c>
      <c r="I442" s="33">
        <v>0.28000000000000003</v>
      </c>
      <c r="J442" s="33">
        <v>9.9699999999999997E-2</v>
      </c>
      <c r="K442" s="33">
        <v>9.9699999999999997E-2</v>
      </c>
    </row>
    <row r="443" spans="1:13" x14ac:dyDescent="0.25">
      <c r="A443" t="s">
        <v>167</v>
      </c>
      <c r="B443" t="s">
        <v>1189</v>
      </c>
      <c r="C443" t="s">
        <v>496</v>
      </c>
      <c r="D443" s="33" t="s">
        <v>1129</v>
      </c>
      <c r="E443" s="33" t="s">
        <v>1130</v>
      </c>
      <c r="F443" s="33" t="s">
        <v>1131</v>
      </c>
      <c r="H443" s="33">
        <v>0.59199999999999997</v>
      </c>
      <c r="I443" s="33">
        <v>0.59199999999999997</v>
      </c>
      <c r="J443" s="33">
        <v>0.32119999999999999</v>
      </c>
      <c r="K443" s="33">
        <v>0.32119999999999999</v>
      </c>
    </row>
    <row r="444" spans="1:13" x14ac:dyDescent="0.25">
      <c r="A444" t="s">
        <v>167</v>
      </c>
      <c r="B444" t="s">
        <v>1189</v>
      </c>
      <c r="C444" t="s">
        <v>497</v>
      </c>
      <c r="D444" s="33" t="s">
        <v>1129</v>
      </c>
      <c r="E444" s="33" t="s">
        <v>1130</v>
      </c>
      <c r="F444" s="33" t="s">
        <v>1131</v>
      </c>
      <c r="H444" s="33">
        <v>7.4999999999999997E-2</v>
      </c>
      <c r="I444" s="33">
        <v>7.4999999999999997E-2</v>
      </c>
      <c r="J444" s="33">
        <v>3.3759999999999998E-2</v>
      </c>
      <c r="K444" s="33">
        <v>3.3759999999999998E-2</v>
      </c>
    </row>
    <row r="445" spans="1:13" x14ac:dyDescent="0.25">
      <c r="A445" t="s">
        <v>167</v>
      </c>
      <c r="B445" t="s">
        <v>1189</v>
      </c>
      <c r="C445" t="s">
        <v>498</v>
      </c>
      <c r="D445" s="33" t="s">
        <v>1129</v>
      </c>
      <c r="E445" s="33" t="s">
        <v>1130</v>
      </c>
      <c r="F445" s="33" t="s">
        <v>1131</v>
      </c>
      <c r="H445" s="33">
        <v>3.4000000000000002E-2</v>
      </c>
      <c r="I445" s="33">
        <v>3.4000000000000002E-2</v>
      </c>
      <c r="J445" s="33">
        <v>2.862E-2</v>
      </c>
      <c r="K445" s="33">
        <v>2.862E-2</v>
      </c>
    </row>
    <row r="446" spans="1:13" x14ac:dyDescent="0.25">
      <c r="A446" t="s">
        <v>167</v>
      </c>
      <c r="B446" t="s">
        <v>1189</v>
      </c>
      <c r="C446" t="s">
        <v>499</v>
      </c>
      <c r="D446" s="33" t="s">
        <v>1129</v>
      </c>
      <c r="E446" s="33" t="s">
        <v>1130</v>
      </c>
      <c r="F446" s="33" t="s">
        <v>1131</v>
      </c>
      <c r="G446" s="33" t="s">
        <v>1132</v>
      </c>
      <c r="H446" s="33">
        <v>11.16</v>
      </c>
      <c r="I446" s="33">
        <v>11.16</v>
      </c>
      <c r="J446" s="33">
        <v>2.0964750000000003</v>
      </c>
      <c r="K446" s="33">
        <v>2.0226000000000002</v>
      </c>
      <c r="L446" s="33">
        <v>0.17730000000000001</v>
      </c>
      <c r="M446" s="33">
        <v>7.387500000000001E-2</v>
      </c>
    </row>
    <row r="447" spans="1:13" x14ac:dyDescent="0.25">
      <c r="A447" t="s">
        <v>167</v>
      </c>
      <c r="B447" t="s">
        <v>1189</v>
      </c>
      <c r="C447" t="s">
        <v>500</v>
      </c>
      <c r="D447" s="33" t="s">
        <v>1129</v>
      </c>
      <c r="E447" s="33" t="s">
        <v>1130</v>
      </c>
      <c r="F447" s="33" t="s">
        <v>1131</v>
      </c>
      <c r="H447" s="33">
        <v>1.08</v>
      </c>
      <c r="I447" s="33">
        <v>1.08</v>
      </c>
      <c r="J447" s="33">
        <v>0.4587</v>
      </c>
      <c r="K447" s="33">
        <v>0.4587</v>
      </c>
    </row>
    <row r="448" spans="1:13" x14ac:dyDescent="0.25">
      <c r="A448" t="s">
        <v>167</v>
      </c>
      <c r="B448" t="s">
        <v>1189</v>
      </c>
      <c r="C448" t="s">
        <v>501</v>
      </c>
      <c r="D448" s="33" t="s">
        <v>1129</v>
      </c>
      <c r="E448" s="33" t="s">
        <v>1130</v>
      </c>
      <c r="F448" s="33" t="s">
        <v>1135</v>
      </c>
      <c r="H448" s="33">
        <v>0.4</v>
      </c>
      <c r="I448" s="33">
        <v>0.4</v>
      </c>
      <c r="J448" s="33">
        <v>0.25359999999999999</v>
      </c>
      <c r="K448" s="33">
        <v>0.25359999999999999</v>
      </c>
    </row>
    <row r="449" spans="1:13" x14ac:dyDescent="0.25">
      <c r="A449" t="s">
        <v>167</v>
      </c>
      <c r="B449" t="s">
        <v>1189</v>
      </c>
      <c r="C449" t="s">
        <v>502</v>
      </c>
      <c r="D449" s="33" t="s">
        <v>1129</v>
      </c>
      <c r="E449" s="33" t="s">
        <v>1130</v>
      </c>
      <c r="F449" s="33" t="s">
        <v>1131</v>
      </c>
      <c r="H449" s="33">
        <v>1.1719999999999999</v>
      </c>
      <c r="I449" s="33">
        <v>1.1719999999999999</v>
      </c>
      <c r="J449" s="33">
        <v>0.2465</v>
      </c>
      <c r="K449" s="33">
        <v>0.2465</v>
      </c>
    </row>
    <row r="450" spans="1:13" x14ac:dyDescent="0.25">
      <c r="A450" t="s">
        <v>167</v>
      </c>
      <c r="B450" t="s">
        <v>1189</v>
      </c>
      <c r="C450" t="s">
        <v>503</v>
      </c>
      <c r="D450" s="33" t="s">
        <v>1129</v>
      </c>
      <c r="E450" s="33" t="s">
        <v>1130</v>
      </c>
      <c r="F450" s="33" t="s">
        <v>1133</v>
      </c>
      <c r="G450" s="33" t="s">
        <v>1132</v>
      </c>
      <c r="H450" s="33">
        <v>6.4649999999999999</v>
      </c>
      <c r="I450" s="33">
        <v>6.45</v>
      </c>
      <c r="J450" s="33">
        <v>3.9180000000000001</v>
      </c>
      <c r="K450" s="33">
        <v>3.9180000000000001</v>
      </c>
    </row>
    <row r="451" spans="1:13" x14ac:dyDescent="0.25">
      <c r="A451" t="s">
        <v>167</v>
      </c>
      <c r="B451" t="s">
        <v>1189</v>
      </c>
      <c r="C451" t="s">
        <v>1190</v>
      </c>
      <c r="D451" s="33" t="s">
        <v>1134</v>
      </c>
      <c r="E451" s="33" t="s">
        <v>1130</v>
      </c>
      <c r="F451" s="33" t="s">
        <v>1131</v>
      </c>
      <c r="H451" s="33">
        <v>0.38200000000000001</v>
      </c>
      <c r="I451" s="33">
        <v>0.38200000000000001</v>
      </c>
      <c r="J451" s="33">
        <v>0.26</v>
      </c>
      <c r="K451" s="33">
        <v>0.26</v>
      </c>
    </row>
    <row r="452" spans="1:13" x14ac:dyDescent="0.25">
      <c r="A452" t="s">
        <v>167</v>
      </c>
      <c r="B452" t="s">
        <v>1189</v>
      </c>
      <c r="C452" t="s">
        <v>378</v>
      </c>
      <c r="D452" s="33" t="s">
        <v>1129</v>
      </c>
      <c r="E452" s="33" t="s">
        <v>1130</v>
      </c>
      <c r="F452" s="33" t="s">
        <v>1131</v>
      </c>
      <c r="H452" s="33">
        <v>9</v>
      </c>
      <c r="I452" s="33">
        <v>9</v>
      </c>
      <c r="J452" s="33">
        <v>2.758</v>
      </c>
      <c r="K452" s="33">
        <v>2.758</v>
      </c>
    </row>
    <row r="453" spans="1:13" x14ac:dyDescent="0.25">
      <c r="A453" t="s">
        <v>167</v>
      </c>
      <c r="B453" t="s">
        <v>1189</v>
      </c>
      <c r="C453" t="s">
        <v>379</v>
      </c>
      <c r="D453" s="33" t="s">
        <v>1129</v>
      </c>
      <c r="E453" s="33" t="s">
        <v>1130</v>
      </c>
      <c r="F453" s="33" t="s">
        <v>1131</v>
      </c>
      <c r="H453" s="33">
        <v>1.6</v>
      </c>
      <c r="I453" s="33">
        <v>1.6</v>
      </c>
      <c r="J453" s="33">
        <v>0.51800000000000002</v>
      </c>
      <c r="K453" s="33">
        <v>0.51800000000000002</v>
      </c>
    </row>
    <row r="454" spans="1:13" x14ac:dyDescent="0.25">
      <c r="A454" t="s">
        <v>167</v>
      </c>
      <c r="B454" t="s">
        <v>1189</v>
      </c>
      <c r="C454" t="s">
        <v>380</v>
      </c>
      <c r="D454" s="33" t="s">
        <v>1129</v>
      </c>
      <c r="E454" s="33" t="s">
        <v>1130</v>
      </c>
      <c r="F454" s="33" t="s">
        <v>1131</v>
      </c>
      <c r="H454" s="33">
        <v>1.98</v>
      </c>
      <c r="I454" s="33">
        <v>1.53</v>
      </c>
      <c r="J454" s="33">
        <v>0.8</v>
      </c>
      <c r="K454" s="33">
        <v>0.8</v>
      </c>
    </row>
    <row r="455" spans="1:13" x14ac:dyDescent="0.25">
      <c r="A455" t="s">
        <v>167</v>
      </c>
      <c r="B455" t="s">
        <v>1189</v>
      </c>
      <c r="C455" t="s">
        <v>1191</v>
      </c>
      <c r="D455" s="33" t="s">
        <v>1134</v>
      </c>
      <c r="E455" s="33" t="s">
        <v>1130</v>
      </c>
      <c r="F455" s="33" t="s">
        <v>1131</v>
      </c>
      <c r="H455" s="33">
        <v>0.6</v>
      </c>
      <c r="I455" s="33">
        <v>0.6</v>
      </c>
      <c r="J455" s="33">
        <v>5.1999999999999998E-2</v>
      </c>
      <c r="K455" s="33">
        <v>5.1999999999999998E-2</v>
      </c>
    </row>
    <row r="456" spans="1:13" x14ac:dyDescent="0.25">
      <c r="A456" t="s">
        <v>167</v>
      </c>
      <c r="B456" t="s">
        <v>1189</v>
      </c>
      <c r="C456" t="s">
        <v>381</v>
      </c>
      <c r="D456" s="33" t="s">
        <v>1134</v>
      </c>
      <c r="E456" s="33" t="s">
        <v>1130</v>
      </c>
      <c r="F456" s="33" t="s">
        <v>1131</v>
      </c>
      <c r="H456" s="33">
        <v>2.48</v>
      </c>
      <c r="I456" s="33">
        <v>1.1850000000000001</v>
      </c>
      <c r="J456" s="33">
        <v>1.1988749999999999</v>
      </c>
      <c r="K456" s="33">
        <v>1.103</v>
      </c>
      <c r="L456" s="33">
        <v>0.2301</v>
      </c>
      <c r="M456" s="33">
        <v>9.5875000000000002E-2</v>
      </c>
    </row>
    <row r="457" spans="1:13" x14ac:dyDescent="0.25">
      <c r="A457" t="s">
        <v>167</v>
      </c>
      <c r="B457" t="s">
        <v>1189</v>
      </c>
      <c r="C457" t="s">
        <v>504</v>
      </c>
      <c r="D457" s="33" t="s">
        <v>1129</v>
      </c>
      <c r="E457" s="33" t="s">
        <v>1130</v>
      </c>
      <c r="F457" s="33" t="s">
        <v>1131</v>
      </c>
      <c r="H457" s="33">
        <v>1.62</v>
      </c>
      <c r="I457" s="33">
        <v>1.62</v>
      </c>
      <c r="J457" s="33">
        <v>0.753</v>
      </c>
      <c r="K457" s="33">
        <v>0.753</v>
      </c>
    </row>
    <row r="458" spans="1:13" x14ac:dyDescent="0.25">
      <c r="A458" t="s">
        <v>167</v>
      </c>
      <c r="B458" t="s">
        <v>1189</v>
      </c>
      <c r="C458" t="s">
        <v>382</v>
      </c>
      <c r="D458" s="33" t="s">
        <v>1129</v>
      </c>
      <c r="E458" s="33" t="s">
        <v>1130</v>
      </c>
      <c r="F458" s="33" t="s">
        <v>1131</v>
      </c>
      <c r="H458" s="33">
        <v>1.6</v>
      </c>
      <c r="I458" s="33">
        <v>1.6</v>
      </c>
      <c r="J458" s="33">
        <v>0.309</v>
      </c>
      <c r="K458" s="33">
        <v>0.309</v>
      </c>
    </row>
    <row r="459" spans="1:13" x14ac:dyDescent="0.25">
      <c r="A459" t="s">
        <v>167</v>
      </c>
      <c r="B459" t="s">
        <v>1189</v>
      </c>
      <c r="C459" t="s">
        <v>383</v>
      </c>
      <c r="D459" s="33" t="s">
        <v>1129</v>
      </c>
      <c r="E459" s="33" t="s">
        <v>1130</v>
      </c>
      <c r="F459" s="33" t="s">
        <v>1131</v>
      </c>
      <c r="H459" s="33">
        <v>1.1399999999999999</v>
      </c>
      <c r="I459" s="33">
        <v>1.1399999999999999</v>
      </c>
      <c r="J459" s="33">
        <v>0.28599999999999998</v>
      </c>
      <c r="K459" s="33">
        <v>0.28599999999999998</v>
      </c>
    </row>
    <row r="460" spans="1:13" x14ac:dyDescent="0.25">
      <c r="A460" t="s">
        <v>167</v>
      </c>
      <c r="B460" t="s">
        <v>1189</v>
      </c>
      <c r="C460" t="s">
        <v>1192</v>
      </c>
      <c r="D460" s="33" t="s">
        <v>1129</v>
      </c>
      <c r="E460" s="33" t="s">
        <v>1130</v>
      </c>
      <c r="F460" s="33" t="s">
        <v>1131</v>
      </c>
      <c r="H460" s="33">
        <v>1.08</v>
      </c>
      <c r="I460" s="33">
        <v>1.08</v>
      </c>
      <c r="J460" s="33">
        <v>0.435</v>
      </c>
      <c r="K460" s="33">
        <v>0.435</v>
      </c>
    </row>
    <row r="461" spans="1:13" x14ac:dyDescent="0.25">
      <c r="A461" t="s">
        <v>167</v>
      </c>
      <c r="B461" t="s">
        <v>1189</v>
      </c>
      <c r="C461" t="s">
        <v>1193</v>
      </c>
      <c r="D461" s="33" t="s">
        <v>1129</v>
      </c>
      <c r="E461" s="33" t="s">
        <v>1130</v>
      </c>
      <c r="F461" s="33" t="s">
        <v>1131</v>
      </c>
      <c r="H461" s="33">
        <v>1.08</v>
      </c>
      <c r="I461" s="33">
        <v>1.08</v>
      </c>
      <c r="J461" s="33">
        <v>0.91500000000000004</v>
      </c>
      <c r="K461" s="33">
        <v>0.91500000000000004</v>
      </c>
    </row>
    <row r="462" spans="1:13" x14ac:dyDescent="0.25">
      <c r="A462" t="s">
        <v>167</v>
      </c>
      <c r="B462" t="s">
        <v>1189</v>
      </c>
      <c r="C462" t="s">
        <v>505</v>
      </c>
      <c r="D462" s="33" t="s">
        <v>1129</v>
      </c>
      <c r="E462" s="33" t="s">
        <v>1130</v>
      </c>
      <c r="F462" s="33" t="s">
        <v>1131</v>
      </c>
      <c r="H462" s="33">
        <v>2.16</v>
      </c>
      <c r="I462" s="33">
        <v>2.16</v>
      </c>
      <c r="J462" s="33">
        <v>2.1869999999999998</v>
      </c>
      <c r="K462" s="33">
        <v>2.1869999999999998</v>
      </c>
    </row>
    <row r="463" spans="1:13" x14ac:dyDescent="0.25">
      <c r="A463" t="s">
        <v>167</v>
      </c>
      <c r="B463" t="s">
        <v>14</v>
      </c>
      <c r="C463" t="s">
        <v>179</v>
      </c>
      <c r="D463" s="33" t="s">
        <v>1129</v>
      </c>
      <c r="E463" s="33" t="s">
        <v>1130</v>
      </c>
      <c r="F463" s="33" t="s">
        <v>1133</v>
      </c>
      <c r="H463" s="33">
        <v>5.52</v>
      </c>
      <c r="I463" s="33">
        <v>4.1399999999999997</v>
      </c>
      <c r="J463" s="33">
        <v>2.57</v>
      </c>
      <c r="K463" s="33">
        <v>2.57</v>
      </c>
    </row>
    <row r="464" spans="1:13" x14ac:dyDescent="0.25">
      <c r="A464" t="s">
        <v>167</v>
      </c>
      <c r="B464" t="s">
        <v>14</v>
      </c>
      <c r="C464" t="s">
        <v>180</v>
      </c>
      <c r="D464" s="33" t="s">
        <v>1129</v>
      </c>
      <c r="E464" s="33" t="s">
        <v>1130</v>
      </c>
      <c r="F464" s="33" t="s">
        <v>1131</v>
      </c>
      <c r="H464" s="33">
        <v>3.58</v>
      </c>
      <c r="I464" s="33">
        <v>2.58</v>
      </c>
      <c r="J464" s="33">
        <v>0.86899999999999999</v>
      </c>
      <c r="K464" s="33">
        <v>0.86899999999999999</v>
      </c>
    </row>
    <row r="465" spans="1:11" x14ac:dyDescent="0.25">
      <c r="A465" t="s">
        <v>167</v>
      </c>
      <c r="B465" t="s">
        <v>14</v>
      </c>
      <c r="C465" t="s">
        <v>181</v>
      </c>
      <c r="D465" s="33" t="s">
        <v>1129</v>
      </c>
      <c r="E465" s="33" t="s">
        <v>1130</v>
      </c>
      <c r="F465" s="33" t="s">
        <v>1131</v>
      </c>
      <c r="H465" s="33">
        <v>1.2</v>
      </c>
      <c r="I465" s="33">
        <v>0.98</v>
      </c>
      <c r="J465" s="33">
        <v>0.38700000000000001</v>
      </c>
      <c r="K465" s="33">
        <v>0.38700000000000001</v>
      </c>
    </row>
    <row r="466" spans="1:11" x14ac:dyDescent="0.25">
      <c r="A466" t="s">
        <v>167</v>
      </c>
      <c r="B466" t="s">
        <v>14</v>
      </c>
      <c r="C466" t="s">
        <v>182</v>
      </c>
      <c r="D466" s="33" t="s">
        <v>1129</v>
      </c>
      <c r="E466" s="33" t="s">
        <v>1130</v>
      </c>
      <c r="F466" s="33" t="s">
        <v>1131</v>
      </c>
      <c r="H466" s="33">
        <v>1.38</v>
      </c>
      <c r="I466" s="33">
        <v>1.04</v>
      </c>
      <c r="J466" s="33">
        <v>0.441</v>
      </c>
      <c r="K466" s="33">
        <v>0.441</v>
      </c>
    </row>
    <row r="467" spans="1:11" x14ac:dyDescent="0.25">
      <c r="A467" t="s">
        <v>167</v>
      </c>
      <c r="B467" t="s">
        <v>14</v>
      </c>
      <c r="C467" t="s">
        <v>183</v>
      </c>
      <c r="D467" s="33" t="s">
        <v>1129</v>
      </c>
      <c r="E467" s="33" t="s">
        <v>1130</v>
      </c>
      <c r="F467" s="33" t="s">
        <v>1131</v>
      </c>
      <c r="H467" s="33">
        <v>0.64</v>
      </c>
      <c r="I467" s="33">
        <v>0.68</v>
      </c>
      <c r="J467" s="33">
        <v>8.4000000000000005E-2</v>
      </c>
      <c r="K467" s="33">
        <v>8.4000000000000005E-2</v>
      </c>
    </row>
    <row r="468" spans="1:11" x14ac:dyDescent="0.25">
      <c r="A468" t="s">
        <v>167</v>
      </c>
      <c r="B468" t="s">
        <v>14</v>
      </c>
      <c r="C468" t="s">
        <v>184</v>
      </c>
      <c r="D468" s="33" t="s">
        <v>1129</v>
      </c>
      <c r="E468" s="33" t="s">
        <v>1130</v>
      </c>
      <c r="F468" s="33" t="s">
        <v>1131</v>
      </c>
      <c r="H468" s="33">
        <v>0.68</v>
      </c>
      <c r="I468" s="33">
        <v>0.49</v>
      </c>
      <c r="J468" s="33">
        <v>0.377</v>
      </c>
      <c r="K468" s="33">
        <v>0.377</v>
      </c>
    </row>
    <row r="469" spans="1:11" x14ac:dyDescent="0.25">
      <c r="A469" t="s">
        <v>167</v>
      </c>
      <c r="B469" t="s">
        <v>14</v>
      </c>
      <c r="C469" t="s">
        <v>1194</v>
      </c>
      <c r="D469" s="33" t="s">
        <v>1134</v>
      </c>
      <c r="E469" s="33" t="s">
        <v>1130</v>
      </c>
      <c r="F469" s="33" t="s">
        <v>1131</v>
      </c>
      <c r="G469" s="33" t="s">
        <v>1132</v>
      </c>
      <c r="H469" s="33">
        <v>1.65</v>
      </c>
      <c r="I469" s="33">
        <v>1.49</v>
      </c>
      <c r="J469" s="33">
        <v>0.78200000000000003</v>
      </c>
      <c r="K469" s="33">
        <v>0.78200000000000003</v>
      </c>
    </row>
    <row r="470" spans="1:11" x14ac:dyDescent="0.25">
      <c r="A470" t="s">
        <v>167</v>
      </c>
      <c r="B470" t="s">
        <v>14</v>
      </c>
      <c r="C470" t="s">
        <v>186</v>
      </c>
      <c r="D470" s="33" t="s">
        <v>1134</v>
      </c>
      <c r="E470" s="33" t="s">
        <v>1130</v>
      </c>
      <c r="F470" s="33" t="s">
        <v>1131</v>
      </c>
      <c r="H470" s="33">
        <v>1.0840000000000001</v>
      </c>
      <c r="I470" s="33">
        <v>0.86699999999999999</v>
      </c>
      <c r="J470" s="33">
        <v>0.23</v>
      </c>
      <c r="K470" s="33">
        <v>0.23</v>
      </c>
    </row>
    <row r="471" spans="1:11" x14ac:dyDescent="0.25">
      <c r="A471" t="s">
        <v>167</v>
      </c>
      <c r="B471" t="s">
        <v>14</v>
      </c>
      <c r="C471" t="s">
        <v>187</v>
      </c>
      <c r="D471" s="33" t="s">
        <v>1129</v>
      </c>
      <c r="E471" s="33" t="s">
        <v>1130</v>
      </c>
      <c r="F471" s="33" t="s">
        <v>1131</v>
      </c>
      <c r="H471" s="33">
        <v>1.1000000000000001</v>
      </c>
      <c r="I471" s="33">
        <v>0.84</v>
      </c>
      <c r="J471" s="33">
        <v>0.49</v>
      </c>
      <c r="K471" s="33">
        <v>0.49</v>
      </c>
    </row>
    <row r="472" spans="1:11" x14ac:dyDescent="0.25">
      <c r="A472" t="s">
        <v>167</v>
      </c>
      <c r="B472" t="s">
        <v>14</v>
      </c>
      <c r="C472" t="s">
        <v>188</v>
      </c>
      <c r="D472" s="33" t="s">
        <v>1129</v>
      </c>
      <c r="E472" s="33" t="s">
        <v>1130</v>
      </c>
      <c r="F472" s="33" t="s">
        <v>1131</v>
      </c>
      <c r="H472" s="33">
        <v>1.72</v>
      </c>
      <c r="I472" s="33">
        <v>1.3759999999999999</v>
      </c>
      <c r="J472" s="33">
        <v>0.432</v>
      </c>
      <c r="K472" s="33">
        <v>0.432</v>
      </c>
    </row>
    <row r="473" spans="1:11" x14ac:dyDescent="0.25">
      <c r="A473" t="s">
        <v>167</v>
      </c>
      <c r="B473" t="s">
        <v>14</v>
      </c>
      <c r="C473" t="s">
        <v>506</v>
      </c>
      <c r="D473" s="33" t="s">
        <v>1129</v>
      </c>
      <c r="E473" s="33" t="s">
        <v>1130</v>
      </c>
      <c r="F473" s="33" t="s">
        <v>1133</v>
      </c>
      <c r="G473" s="33" t="s">
        <v>1132</v>
      </c>
      <c r="H473" s="33">
        <v>8.6</v>
      </c>
      <c r="I473" s="33">
        <v>8.5</v>
      </c>
      <c r="J473" s="33">
        <v>2.56</v>
      </c>
      <c r="K473" s="33">
        <v>2.56</v>
      </c>
    </row>
    <row r="474" spans="1:11" x14ac:dyDescent="0.25">
      <c r="A474" t="s">
        <v>167</v>
      </c>
      <c r="B474" t="s">
        <v>14</v>
      </c>
      <c r="C474" t="s">
        <v>507</v>
      </c>
      <c r="D474" s="33" t="s">
        <v>1129</v>
      </c>
      <c r="E474" s="33" t="s">
        <v>1130</v>
      </c>
      <c r="F474" s="33" t="s">
        <v>1131</v>
      </c>
      <c r="H474" s="33">
        <v>1.5</v>
      </c>
      <c r="I474" s="33">
        <v>0.8</v>
      </c>
      <c r="J474" s="33">
        <v>0.314</v>
      </c>
      <c r="K474" s="33">
        <v>0.314</v>
      </c>
    </row>
    <row r="475" spans="1:11" x14ac:dyDescent="0.25">
      <c r="A475" t="s">
        <v>167</v>
      </c>
      <c r="B475" t="s">
        <v>14</v>
      </c>
      <c r="C475" t="s">
        <v>508</v>
      </c>
      <c r="D475" s="33" t="s">
        <v>1129</v>
      </c>
      <c r="E475" s="33" t="s">
        <v>1130</v>
      </c>
      <c r="F475" s="33" t="s">
        <v>1131</v>
      </c>
      <c r="H475" s="33">
        <v>2.25</v>
      </c>
      <c r="I475" s="33">
        <v>1.26</v>
      </c>
      <c r="J475" s="33">
        <v>0.58799999999999997</v>
      </c>
      <c r="K475" s="33">
        <v>0.58799999999999997</v>
      </c>
    </row>
    <row r="476" spans="1:11" x14ac:dyDescent="0.25">
      <c r="A476" t="s">
        <v>167</v>
      </c>
      <c r="B476" t="s">
        <v>14</v>
      </c>
      <c r="C476" t="s">
        <v>509</v>
      </c>
      <c r="D476" s="33" t="s">
        <v>1129</v>
      </c>
      <c r="E476" s="33" t="s">
        <v>1130</v>
      </c>
      <c r="F476" s="33" t="s">
        <v>1131</v>
      </c>
      <c r="H476" s="33">
        <v>4.0199999999999996</v>
      </c>
      <c r="I476" s="33">
        <v>6.3</v>
      </c>
      <c r="J476" s="33">
        <v>0.56799999999999995</v>
      </c>
      <c r="K476" s="33">
        <v>0.56799999999999995</v>
      </c>
    </row>
    <row r="477" spans="1:11" x14ac:dyDescent="0.25">
      <c r="A477" t="s">
        <v>167</v>
      </c>
      <c r="B477" t="s">
        <v>14</v>
      </c>
      <c r="C477" t="s">
        <v>510</v>
      </c>
      <c r="D477" s="33" t="s">
        <v>1134</v>
      </c>
      <c r="E477" s="33" t="s">
        <v>1130</v>
      </c>
      <c r="F477" s="33" t="s">
        <v>1131</v>
      </c>
      <c r="H477" s="33">
        <v>4.1399999999999997</v>
      </c>
      <c r="I477" s="33">
        <v>2.64</v>
      </c>
      <c r="J477" s="33">
        <v>1.1040000000000001</v>
      </c>
      <c r="K477" s="33">
        <v>1.1040000000000001</v>
      </c>
    </row>
    <row r="478" spans="1:11" x14ac:dyDescent="0.25">
      <c r="A478" t="s">
        <v>167</v>
      </c>
      <c r="B478" t="s">
        <v>14</v>
      </c>
      <c r="C478" t="s">
        <v>511</v>
      </c>
      <c r="D478" s="33" t="s">
        <v>1129</v>
      </c>
      <c r="E478" s="33" t="s">
        <v>1130</v>
      </c>
      <c r="F478" s="33" t="s">
        <v>1131</v>
      </c>
      <c r="H478" s="33">
        <v>1.5</v>
      </c>
      <c r="I478" s="33">
        <v>0.88</v>
      </c>
      <c r="J478" s="33">
        <v>0.27800000000000002</v>
      </c>
      <c r="K478" s="33">
        <v>0.27800000000000002</v>
      </c>
    </row>
    <row r="479" spans="1:11" x14ac:dyDescent="0.25">
      <c r="A479" t="s">
        <v>167</v>
      </c>
      <c r="B479" t="s">
        <v>14</v>
      </c>
      <c r="C479" t="s">
        <v>512</v>
      </c>
      <c r="D479" s="33" t="s">
        <v>1129</v>
      </c>
      <c r="E479" s="33" t="s">
        <v>1130</v>
      </c>
      <c r="F479" s="33" t="s">
        <v>1131</v>
      </c>
      <c r="H479" s="33">
        <v>0.77</v>
      </c>
      <c r="I479" s="33">
        <v>0.44</v>
      </c>
      <c r="J479" s="33">
        <v>0.13</v>
      </c>
      <c r="K479" s="33">
        <v>0.13</v>
      </c>
    </row>
  </sheetData>
  <autoFilter ref="A3:M479">
    <filterColumn colId="4">
      <filters>
        <filter val="собств."/>
      </filters>
    </filterColumn>
  </autoFilter>
  <mergeCells count="2">
    <mergeCell ref="J1:M1"/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8"/>
  <sheetViews>
    <sheetView workbookViewId="0">
      <selection activeCell="H9" sqref="H9"/>
    </sheetView>
  </sheetViews>
  <sheetFormatPr defaultRowHeight="15" x14ac:dyDescent="0.25"/>
  <cols>
    <col min="1" max="1" width="21.85546875" customWidth="1"/>
    <col min="2" max="2" width="54" customWidth="1"/>
    <col min="3" max="8" width="19.140625" customWidth="1"/>
    <col min="9" max="9" width="23.85546875" customWidth="1"/>
  </cols>
  <sheetData>
    <row r="1" spans="1:9" x14ac:dyDescent="0.25">
      <c r="A1" s="104" t="s">
        <v>1207</v>
      </c>
      <c r="B1" s="104"/>
      <c r="C1" s="104"/>
      <c r="D1" s="104"/>
      <c r="E1" s="104"/>
      <c r="F1" s="104"/>
      <c r="G1" s="104"/>
      <c r="H1" s="104"/>
      <c r="I1" s="104"/>
    </row>
    <row r="2" spans="1:9" ht="24" customHeight="1" thickBot="1" x14ac:dyDescent="0.3">
      <c r="A2" s="104"/>
      <c r="B2" s="104"/>
      <c r="C2" s="104"/>
      <c r="D2" s="104"/>
      <c r="E2" s="104"/>
      <c r="F2" s="104"/>
      <c r="G2" s="104"/>
      <c r="H2" s="104"/>
      <c r="I2" s="104"/>
    </row>
    <row r="3" spans="1:9" ht="15.75" x14ac:dyDescent="0.25">
      <c r="A3" s="90" t="s">
        <v>0</v>
      </c>
      <c r="B3" s="92" t="s">
        <v>36</v>
      </c>
      <c r="C3" s="94" t="s">
        <v>1208</v>
      </c>
      <c r="D3" s="96" t="s">
        <v>1209</v>
      </c>
      <c r="E3" s="96" t="s">
        <v>1210</v>
      </c>
      <c r="F3" s="99" t="s">
        <v>1211</v>
      </c>
      <c r="G3" s="99"/>
      <c r="H3" s="100"/>
      <c r="I3" s="101" t="s">
        <v>1</v>
      </c>
    </row>
    <row r="4" spans="1:9" ht="15.75" x14ac:dyDescent="0.25">
      <c r="A4" s="91"/>
      <c r="B4" s="93"/>
      <c r="C4" s="95"/>
      <c r="D4" s="97"/>
      <c r="E4" s="97"/>
      <c r="F4" s="102" t="s">
        <v>1212</v>
      </c>
      <c r="G4" s="102"/>
      <c r="H4" s="103"/>
      <c r="I4" s="101"/>
    </row>
    <row r="5" spans="1:9" ht="32.25" thickBot="1" x14ac:dyDescent="0.3">
      <c r="A5" s="91"/>
      <c r="B5" s="93"/>
      <c r="C5" s="95"/>
      <c r="D5" s="98"/>
      <c r="E5" s="98"/>
      <c r="F5" s="39" t="s">
        <v>1202</v>
      </c>
      <c r="G5" s="40" t="s">
        <v>1213</v>
      </c>
      <c r="H5" s="41" t="s">
        <v>1214</v>
      </c>
      <c r="I5" s="101"/>
    </row>
    <row r="6" spans="1:9" ht="16.5" thickBot="1" x14ac:dyDescent="0.3">
      <c r="A6" s="89" t="s">
        <v>2</v>
      </c>
      <c r="B6" s="2" t="s">
        <v>38</v>
      </c>
      <c r="C6" s="2">
        <v>2.9898509999999998</v>
      </c>
      <c r="D6" s="2">
        <v>114.32</v>
      </c>
      <c r="E6" s="42">
        <f>D6/31/24</f>
        <v>0.15365591397849462</v>
      </c>
      <c r="F6" s="43">
        <v>1.7390000000000001</v>
      </c>
      <c r="G6" s="43">
        <v>1.7390000000000001</v>
      </c>
      <c r="H6" s="44"/>
      <c r="I6" s="45">
        <f>C6-E6-F6</f>
        <v>1.097195086021505</v>
      </c>
    </row>
    <row r="7" spans="1:9" ht="16.5" thickBot="1" x14ac:dyDescent="0.3">
      <c r="A7" s="86"/>
      <c r="B7" s="4" t="s">
        <v>39</v>
      </c>
      <c r="C7" s="4">
        <v>0.69199999999999995</v>
      </c>
      <c r="D7" s="4">
        <v>12.025</v>
      </c>
      <c r="E7" s="42">
        <f t="shared" ref="E7:E24" si="0">D7/31/24</f>
        <v>1.6162634408602151E-2</v>
      </c>
      <c r="F7" s="46">
        <v>0.28199999999999997</v>
      </c>
      <c r="G7" s="46">
        <v>0.28199999999999997</v>
      </c>
      <c r="H7" s="47"/>
      <c r="I7" s="45">
        <f t="shared" ref="I7:I70" si="1">C7-E7-F7</f>
        <v>0.39383736559139787</v>
      </c>
    </row>
    <row r="8" spans="1:9" ht="16.5" thickBot="1" x14ac:dyDescent="0.3">
      <c r="A8" s="86"/>
      <c r="B8" s="4" t="s">
        <v>40</v>
      </c>
      <c r="C8" s="4">
        <v>2.97</v>
      </c>
      <c r="D8" s="4">
        <v>240.06399999999999</v>
      </c>
      <c r="E8" s="42">
        <f t="shared" si="0"/>
        <v>0.32266666666666666</v>
      </c>
      <c r="F8" s="46">
        <v>0.59</v>
      </c>
      <c r="G8" s="46">
        <v>0.59</v>
      </c>
      <c r="H8" s="47"/>
      <c r="I8" s="45">
        <f t="shared" si="1"/>
        <v>2.0573333333333337</v>
      </c>
    </row>
    <row r="9" spans="1:9" ht="16.5" thickBot="1" x14ac:dyDescent="0.3">
      <c r="A9" s="86"/>
      <c r="B9" s="4" t="s">
        <v>41</v>
      </c>
      <c r="C9" s="4">
        <v>0.63600000000000001</v>
      </c>
      <c r="D9" s="4">
        <v>25.501000000000001</v>
      </c>
      <c r="E9" s="42">
        <f t="shared" si="0"/>
        <v>3.4275537634408604E-2</v>
      </c>
      <c r="F9" s="46">
        <v>0.112</v>
      </c>
      <c r="G9" s="46">
        <v>0.112</v>
      </c>
      <c r="H9" s="47"/>
      <c r="I9" s="45">
        <f t="shared" si="1"/>
        <v>0.48972446236559142</v>
      </c>
    </row>
    <row r="10" spans="1:9" ht="16.5" thickBot="1" x14ac:dyDescent="0.3">
      <c r="A10" s="86"/>
      <c r="B10" s="4" t="s">
        <v>42</v>
      </c>
      <c r="C10" s="4">
        <v>1.889</v>
      </c>
      <c r="D10" s="4">
        <v>221.75</v>
      </c>
      <c r="E10" s="42">
        <f t="shared" si="0"/>
        <v>0.29805107526881719</v>
      </c>
      <c r="F10" s="46">
        <v>0.81399999999999995</v>
      </c>
      <c r="G10" s="46">
        <v>0.81399999999999995</v>
      </c>
      <c r="H10" s="47"/>
      <c r="I10" s="45">
        <f t="shared" si="1"/>
        <v>0.77694892473118282</v>
      </c>
    </row>
    <row r="11" spans="1:9" ht="16.5" thickBot="1" x14ac:dyDescent="0.3">
      <c r="A11" s="86"/>
      <c r="B11" s="4" t="s">
        <v>43</v>
      </c>
      <c r="C11" s="4">
        <v>6.2066039999999996</v>
      </c>
      <c r="D11" s="4">
        <v>196.654</v>
      </c>
      <c r="E11" s="42">
        <f>D11/31/24</f>
        <v>0.26431989247311827</v>
      </c>
      <c r="F11" s="46">
        <v>4.4809999999999999</v>
      </c>
      <c r="G11" s="46">
        <v>4.4809999999999999</v>
      </c>
      <c r="H11" s="47"/>
      <c r="I11" s="45">
        <f t="shared" si="1"/>
        <v>1.4612841075268816</v>
      </c>
    </row>
    <row r="12" spans="1:9" ht="16.5" thickBot="1" x14ac:dyDescent="0.3">
      <c r="A12" s="86"/>
      <c r="B12" s="4" t="s">
        <v>44</v>
      </c>
      <c r="C12" s="4">
        <v>1.73</v>
      </c>
      <c r="D12" s="4">
        <v>154.37799999999999</v>
      </c>
      <c r="E12" s="42">
        <f t="shared" si="0"/>
        <v>0.20749731182795697</v>
      </c>
      <c r="F12" s="46">
        <v>1.5680000000000001</v>
      </c>
      <c r="G12" s="46">
        <v>1.5680000000000001</v>
      </c>
      <c r="H12" s="47"/>
      <c r="I12" s="45">
        <f t="shared" si="1"/>
        <v>-4.5497311827957132E-2</v>
      </c>
    </row>
    <row r="13" spans="1:9" ht="16.5" thickBot="1" x14ac:dyDescent="0.3">
      <c r="A13" s="86"/>
      <c r="B13" s="4" t="s">
        <v>45</v>
      </c>
      <c r="C13" s="4">
        <v>2.7</v>
      </c>
      <c r="D13" s="4">
        <v>60.987000000000002</v>
      </c>
      <c r="E13" s="42">
        <f t="shared" si="0"/>
        <v>8.1971774193548383E-2</v>
      </c>
      <c r="F13" s="46">
        <v>1.39</v>
      </c>
      <c r="G13" s="46">
        <v>1.39</v>
      </c>
      <c r="H13" s="47"/>
      <c r="I13" s="45">
        <f t="shared" si="1"/>
        <v>1.2280282258064521</v>
      </c>
    </row>
    <row r="14" spans="1:9" ht="16.5" thickBot="1" x14ac:dyDescent="0.3">
      <c r="A14" s="86"/>
      <c r="B14" s="4" t="s">
        <v>46</v>
      </c>
      <c r="C14" s="4">
        <v>1.46</v>
      </c>
      <c r="D14" s="4">
        <v>19.617999999999999</v>
      </c>
      <c r="E14" s="42">
        <f t="shared" si="0"/>
        <v>2.6368279569892471E-2</v>
      </c>
      <c r="F14" s="46">
        <v>0.628</v>
      </c>
      <c r="G14" s="46">
        <v>0.628</v>
      </c>
      <c r="H14" s="47"/>
      <c r="I14" s="45">
        <f t="shared" si="1"/>
        <v>0.80563172043010745</v>
      </c>
    </row>
    <row r="15" spans="1:9" ht="16.5" thickBot="1" x14ac:dyDescent="0.3">
      <c r="A15" s="86"/>
      <c r="B15" s="4" t="s">
        <v>47</v>
      </c>
      <c r="C15" s="4">
        <v>2.17</v>
      </c>
      <c r="D15" s="4">
        <v>247.04900000000001</v>
      </c>
      <c r="E15" s="42">
        <f t="shared" si="0"/>
        <v>0.33205510752688172</v>
      </c>
      <c r="F15" s="46">
        <v>0.53800000000000003</v>
      </c>
      <c r="G15" s="46">
        <v>0.53800000000000003</v>
      </c>
      <c r="H15" s="47"/>
      <c r="I15" s="45">
        <f t="shared" si="1"/>
        <v>1.2999448924731183</v>
      </c>
    </row>
    <row r="16" spans="1:9" ht="16.5" thickBot="1" x14ac:dyDescent="0.3">
      <c r="A16" s="86"/>
      <c r="B16" s="4" t="s">
        <v>48</v>
      </c>
      <c r="C16" s="4">
        <v>2.5339999999999998</v>
      </c>
      <c r="D16" s="4">
        <v>149.083</v>
      </c>
      <c r="E16" s="42">
        <f t="shared" si="0"/>
        <v>0.20038037634408601</v>
      </c>
      <c r="F16" s="46">
        <v>0.20499999999999999</v>
      </c>
      <c r="G16" s="46">
        <v>0.20499999999999999</v>
      </c>
      <c r="H16" s="47"/>
      <c r="I16" s="45">
        <f t="shared" si="1"/>
        <v>2.1286196236559136</v>
      </c>
    </row>
    <row r="17" spans="1:9" ht="16.5" thickBot="1" x14ac:dyDescent="0.3">
      <c r="A17" s="86"/>
      <c r="B17" s="4" t="s">
        <v>49</v>
      </c>
      <c r="C17" s="4">
        <v>5.46</v>
      </c>
      <c r="D17" s="4">
        <v>233.172</v>
      </c>
      <c r="E17" s="42">
        <f t="shared" si="0"/>
        <v>0.31340322580645158</v>
      </c>
      <c r="F17" s="46">
        <v>3.77</v>
      </c>
      <c r="G17" s="46">
        <v>3.77</v>
      </c>
      <c r="H17" s="47"/>
      <c r="I17" s="45">
        <f t="shared" si="1"/>
        <v>1.3765967741935481</v>
      </c>
    </row>
    <row r="18" spans="1:9" ht="16.5" thickBot="1" x14ac:dyDescent="0.3">
      <c r="A18" s="86"/>
      <c r="B18" s="4" t="s">
        <v>50</v>
      </c>
      <c r="C18" s="4">
        <v>7.55</v>
      </c>
      <c r="D18" s="4">
        <v>422.673</v>
      </c>
      <c r="E18" s="42">
        <f t="shared" si="0"/>
        <v>0.56810887096774187</v>
      </c>
      <c r="F18" s="46">
        <v>5.4669999999999996</v>
      </c>
      <c r="G18" s="46">
        <v>5.4669999999999996</v>
      </c>
      <c r="H18" s="47"/>
      <c r="I18" s="45">
        <f t="shared" si="1"/>
        <v>1.5148911290322582</v>
      </c>
    </row>
    <row r="19" spans="1:9" ht="16.5" thickBot="1" x14ac:dyDescent="0.3">
      <c r="A19" s="86"/>
      <c r="B19" s="4" t="s">
        <v>51</v>
      </c>
      <c r="C19" s="4">
        <v>0.186</v>
      </c>
      <c r="D19" s="4">
        <v>8.8469999999999995</v>
      </c>
      <c r="E19" s="42">
        <f t="shared" si="0"/>
        <v>1.1891129032258065E-2</v>
      </c>
      <c r="F19" s="46">
        <v>0.04</v>
      </c>
      <c r="G19" s="46">
        <v>0.04</v>
      </c>
      <c r="H19" s="47"/>
      <c r="I19" s="45">
        <f t="shared" si="1"/>
        <v>0.13410887096774193</v>
      </c>
    </row>
    <row r="20" spans="1:9" ht="16.5" thickBot="1" x14ac:dyDescent="0.3">
      <c r="A20" s="86"/>
      <c r="B20" s="4" t="s">
        <v>52</v>
      </c>
      <c r="C20" s="4">
        <v>0.44700000000000001</v>
      </c>
      <c r="D20" s="4">
        <v>17.234000000000002</v>
      </c>
      <c r="E20" s="42">
        <f t="shared" si="0"/>
        <v>2.316397849462366E-2</v>
      </c>
      <c r="F20" s="46">
        <v>0.128</v>
      </c>
      <c r="G20" s="46">
        <v>0.128</v>
      </c>
      <c r="H20" s="47"/>
      <c r="I20" s="45">
        <f t="shared" si="1"/>
        <v>0.29583602150537636</v>
      </c>
    </row>
    <row r="21" spans="1:9" ht="16.5" thickBot="1" x14ac:dyDescent="0.3">
      <c r="A21" s="86"/>
      <c r="B21" s="4" t="s">
        <v>53</v>
      </c>
      <c r="C21" s="4">
        <v>0.2</v>
      </c>
      <c r="D21" s="4">
        <v>72.62</v>
      </c>
      <c r="E21" s="42">
        <f t="shared" si="0"/>
        <v>9.7607526881720433E-2</v>
      </c>
      <c r="F21" s="46">
        <v>0.10299999999999999</v>
      </c>
      <c r="G21" s="46">
        <v>0.10299999999999999</v>
      </c>
      <c r="H21" s="47"/>
      <c r="I21" s="45">
        <f t="shared" si="1"/>
        <v>-6.0752688172041602E-4</v>
      </c>
    </row>
    <row r="22" spans="1:9" ht="16.5" thickBot="1" x14ac:dyDescent="0.3">
      <c r="A22" s="86"/>
      <c r="B22" s="4" t="s">
        <v>54</v>
      </c>
      <c r="C22" s="4">
        <v>1.9950000000000001</v>
      </c>
      <c r="D22" s="4">
        <v>167.95099999999999</v>
      </c>
      <c r="E22" s="42">
        <f t="shared" si="0"/>
        <v>0.22574059139784944</v>
      </c>
      <c r="F22" s="46">
        <v>0.42299999999999999</v>
      </c>
      <c r="G22" s="46">
        <v>0.42299999999999999</v>
      </c>
      <c r="H22" s="47"/>
      <c r="I22" s="45">
        <f t="shared" si="1"/>
        <v>1.3462594086021507</v>
      </c>
    </row>
    <row r="23" spans="1:9" ht="16.5" thickBot="1" x14ac:dyDescent="0.3">
      <c r="A23" s="86" t="s">
        <v>55</v>
      </c>
      <c r="B23" s="4" t="s">
        <v>56</v>
      </c>
      <c r="C23" s="4">
        <v>0.68799999999999994</v>
      </c>
      <c r="D23" s="4">
        <v>31.966999999999999</v>
      </c>
      <c r="E23" s="42">
        <f t="shared" si="0"/>
        <v>4.2966397849462358E-2</v>
      </c>
      <c r="F23" s="46">
        <v>0.77900000000000003</v>
      </c>
      <c r="G23" s="46">
        <v>0.40400000000000003</v>
      </c>
      <c r="H23" s="48">
        <v>0.375</v>
      </c>
      <c r="I23" s="45">
        <f t="shared" si="1"/>
        <v>-0.1339663978494624</v>
      </c>
    </row>
    <row r="24" spans="1:9" ht="15.75" x14ac:dyDescent="0.25">
      <c r="A24" s="86"/>
      <c r="B24" s="4" t="s">
        <v>57</v>
      </c>
      <c r="C24" s="4">
        <v>1.4</v>
      </c>
      <c r="D24" s="4">
        <v>0.8</v>
      </c>
      <c r="E24" s="42">
        <f t="shared" si="0"/>
        <v>1.0752688172043011E-3</v>
      </c>
      <c r="F24" s="46">
        <v>0.49400000000000005</v>
      </c>
      <c r="G24" s="46">
        <v>0.46600000000000003</v>
      </c>
      <c r="H24" s="48">
        <v>2.8000000000000001E-2</v>
      </c>
      <c r="I24" s="45">
        <f t="shared" si="1"/>
        <v>0.90492473118279571</v>
      </c>
    </row>
    <row r="25" spans="1:9" ht="15.75" x14ac:dyDescent="0.25">
      <c r="A25" s="86" t="s">
        <v>19</v>
      </c>
      <c r="B25" s="10" t="s">
        <v>58</v>
      </c>
      <c r="C25" s="4">
        <v>50.56</v>
      </c>
      <c r="D25" s="4">
        <v>3107.35</v>
      </c>
      <c r="E25" s="49">
        <f>D25/31/24</f>
        <v>4.1765456989247314</v>
      </c>
      <c r="F25" s="46">
        <v>18.3</v>
      </c>
      <c r="G25" s="46">
        <v>16.8</v>
      </c>
      <c r="H25" s="48">
        <v>1.5</v>
      </c>
      <c r="I25" s="45">
        <f t="shared" si="1"/>
        <v>28.083454301075268</v>
      </c>
    </row>
    <row r="26" spans="1:9" ht="15.75" x14ac:dyDescent="0.25">
      <c r="A26" s="86"/>
      <c r="B26" s="10" t="s">
        <v>59</v>
      </c>
      <c r="C26" s="4">
        <v>5.33</v>
      </c>
      <c r="D26" s="4">
        <v>334.452</v>
      </c>
      <c r="E26" s="49">
        <f t="shared" ref="E26:E32" si="2">D26/31/24</f>
        <v>0.44953225806451608</v>
      </c>
      <c r="F26" s="46">
        <v>1.92</v>
      </c>
      <c r="G26" s="46">
        <v>1.76</v>
      </c>
      <c r="H26" s="48">
        <v>0.16</v>
      </c>
      <c r="I26" s="45">
        <f t="shared" si="1"/>
        <v>2.9604677419354841</v>
      </c>
    </row>
    <row r="27" spans="1:9" ht="15.75" x14ac:dyDescent="0.25">
      <c r="A27" s="86"/>
      <c r="B27" s="10" t="s">
        <v>60</v>
      </c>
      <c r="C27" s="4">
        <v>17.2864</v>
      </c>
      <c r="D27" s="4">
        <v>1700.4290000000001</v>
      </c>
      <c r="E27" s="49">
        <f t="shared" si="2"/>
        <v>2.2855228494623656</v>
      </c>
      <c r="F27" s="46">
        <v>5.1000000000000005</v>
      </c>
      <c r="G27" s="46">
        <v>4.7</v>
      </c>
      <c r="H27" s="48">
        <v>0.4</v>
      </c>
      <c r="I27" s="45">
        <f t="shared" si="1"/>
        <v>9.9008771505376352</v>
      </c>
    </row>
    <row r="28" spans="1:9" ht="15.75" x14ac:dyDescent="0.25">
      <c r="A28" s="86"/>
      <c r="B28" s="10" t="s">
        <v>61</v>
      </c>
      <c r="C28" s="4">
        <v>4.0448000000000004</v>
      </c>
      <c r="D28" s="4">
        <v>411.78800000000001</v>
      </c>
      <c r="E28" s="49">
        <f t="shared" si="2"/>
        <v>0.55347849462365595</v>
      </c>
      <c r="F28" s="46">
        <v>0.49</v>
      </c>
      <c r="G28" s="46">
        <v>0.46</v>
      </c>
      <c r="H28" s="48">
        <v>0.03</v>
      </c>
      <c r="I28" s="45">
        <f t="shared" si="1"/>
        <v>3.0013215053763442</v>
      </c>
    </row>
    <row r="29" spans="1:9" ht="15.75" x14ac:dyDescent="0.25">
      <c r="A29" s="86"/>
      <c r="B29" s="10" t="s">
        <v>62</v>
      </c>
      <c r="C29" s="4">
        <v>11.475199999999999</v>
      </c>
      <c r="D29" s="4">
        <v>1097.7329999999999</v>
      </c>
      <c r="E29" s="49">
        <f t="shared" si="2"/>
        <v>1.4754475806451612</v>
      </c>
      <c r="F29" s="46">
        <v>2.79</v>
      </c>
      <c r="G29" s="46">
        <v>2.68</v>
      </c>
      <c r="H29" s="48">
        <v>0.11</v>
      </c>
      <c r="I29" s="45">
        <f t="shared" si="1"/>
        <v>7.2097524193548379</v>
      </c>
    </row>
    <row r="30" spans="1:9" ht="15.75" x14ac:dyDescent="0.25">
      <c r="A30" s="86"/>
      <c r="B30" s="10" t="s">
        <v>63</v>
      </c>
      <c r="C30" s="4">
        <v>1.8879999999999999</v>
      </c>
      <c r="D30" s="4">
        <v>271.86</v>
      </c>
      <c r="E30" s="49">
        <f t="shared" si="2"/>
        <v>0.36540322580645163</v>
      </c>
      <c r="F30" s="46">
        <v>0.96299999999999997</v>
      </c>
      <c r="G30" s="46">
        <v>0.96</v>
      </c>
      <c r="H30" s="48">
        <v>3.0000000000000001E-3</v>
      </c>
      <c r="I30" s="45">
        <f t="shared" si="1"/>
        <v>0.55959677419354825</v>
      </c>
    </row>
    <row r="31" spans="1:9" ht="15.75" x14ac:dyDescent="0.25">
      <c r="A31" s="86"/>
      <c r="B31" s="10" t="s">
        <v>64</v>
      </c>
      <c r="C31" s="4">
        <v>119.2</v>
      </c>
      <c r="D31" s="4">
        <v>4205.4769999999999</v>
      </c>
      <c r="E31" s="49">
        <f t="shared" si="2"/>
        <v>5.6525228494623656</v>
      </c>
      <c r="F31" s="46">
        <v>20.11</v>
      </c>
      <c r="G31" s="46">
        <v>18.52</v>
      </c>
      <c r="H31" s="48">
        <v>1.59</v>
      </c>
      <c r="I31" s="45">
        <f t="shared" si="1"/>
        <v>93.437477150537632</v>
      </c>
    </row>
    <row r="32" spans="1:9" ht="15.75" x14ac:dyDescent="0.25">
      <c r="A32" s="86"/>
      <c r="B32" s="10" t="s">
        <v>65</v>
      </c>
      <c r="C32" s="4">
        <v>47.04</v>
      </c>
      <c r="D32" s="4">
        <v>3059.3580000000002</v>
      </c>
      <c r="E32" s="49">
        <f t="shared" si="2"/>
        <v>4.1120403225806452</v>
      </c>
      <c r="F32" s="46">
        <v>21.4</v>
      </c>
      <c r="G32" s="46">
        <v>19.7</v>
      </c>
      <c r="H32" s="48">
        <v>1.7</v>
      </c>
      <c r="I32" s="45">
        <f t="shared" si="1"/>
        <v>21.527959677419354</v>
      </c>
    </row>
    <row r="33" spans="1:9" ht="15.75" x14ac:dyDescent="0.25">
      <c r="A33" s="86" t="s">
        <v>30</v>
      </c>
      <c r="B33" s="14" t="s">
        <v>67</v>
      </c>
      <c r="C33" s="14">
        <v>12.96</v>
      </c>
      <c r="D33" s="14">
        <v>928.524</v>
      </c>
      <c r="E33" s="50">
        <f>D33/31/24</f>
        <v>1.248016129032258</v>
      </c>
      <c r="F33" s="46">
        <v>12.399900000000001</v>
      </c>
      <c r="G33" s="46">
        <v>10.7507</v>
      </c>
      <c r="H33" s="48">
        <v>1.6492</v>
      </c>
      <c r="I33" s="45">
        <f t="shared" si="1"/>
        <v>-0.68791612903225818</v>
      </c>
    </row>
    <row r="34" spans="1:9" ht="31.5" x14ac:dyDescent="0.25">
      <c r="A34" s="86"/>
      <c r="B34" s="14" t="s">
        <v>68</v>
      </c>
      <c r="C34" s="14">
        <v>4.68</v>
      </c>
      <c r="D34" s="14">
        <v>277.75799999999998</v>
      </c>
      <c r="E34" s="50">
        <f t="shared" ref="E34:E50" si="3">D34/31/24</f>
        <v>0.37333064516129033</v>
      </c>
      <c r="F34" s="46">
        <v>3.3448000000000002</v>
      </c>
      <c r="G34" s="46">
        <v>3.0832000000000002</v>
      </c>
      <c r="H34" s="48">
        <v>0.2616</v>
      </c>
      <c r="I34" s="45">
        <f t="shared" si="1"/>
        <v>0.96186935483870872</v>
      </c>
    </row>
    <row r="35" spans="1:9" ht="31.5" x14ac:dyDescent="0.25">
      <c r="A35" s="86"/>
      <c r="B35" s="14" t="s">
        <v>69</v>
      </c>
      <c r="C35" s="14">
        <v>0.54</v>
      </c>
      <c r="D35" s="14">
        <v>46.289000000000001</v>
      </c>
      <c r="E35" s="50">
        <f t="shared" si="3"/>
        <v>6.2216397849462368E-2</v>
      </c>
      <c r="F35" s="46">
        <v>0.34799999999999998</v>
      </c>
      <c r="G35" s="46">
        <v>0.34799999999999998</v>
      </c>
      <c r="H35" s="48"/>
      <c r="I35" s="45">
        <f t="shared" si="1"/>
        <v>0.12978360215053769</v>
      </c>
    </row>
    <row r="36" spans="1:9" ht="15.75" x14ac:dyDescent="0.25">
      <c r="A36" s="86"/>
      <c r="B36" s="14" t="s">
        <v>70</v>
      </c>
      <c r="C36" s="14">
        <v>1.5</v>
      </c>
      <c r="D36" s="14">
        <v>86.022000000000006</v>
      </c>
      <c r="E36" s="50">
        <f t="shared" si="3"/>
        <v>0.11562096774193549</v>
      </c>
      <c r="F36" s="46">
        <v>1.6507999999999998</v>
      </c>
      <c r="G36" s="46">
        <v>0.85799999999999998</v>
      </c>
      <c r="H36" s="48">
        <v>0.79279999999999995</v>
      </c>
      <c r="I36" s="45">
        <f t="shared" si="1"/>
        <v>-0.26642096774193536</v>
      </c>
    </row>
    <row r="37" spans="1:9" ht="31.5" x14ac:dyDescent="0.25">
      <c r="A37" s="86"/>
      <c r="B37" s="14" t="s">
        <v>71</v>
      </c>
      <c r="C37" s="14">
        <v>0.37</v>
      </c>
      <c r="D37" s="14">
        <v>36.427</v>
      </c>
      <c r="E37" s="50">
        <f t="shared" si="3"/>
        <v>4.8961021505376345E-2</v>
      </c>
      <c r="F37" s="46">
        <v>0.1196</v>
      </c>
      <c r="G37" s="46">
        <v>0.1196</v>
      </c>
      <c r="H37" s="48"/>
      <c r="I37" s="45">
        <f t="shared" si="1"/>
        <v>0.20143897849462367</v>
      </c>
    </row>
    <row r="38" spans="1:9" ht="31.5" x14ac:dyDescent="0.25">
      <c r="A38" s="86"/>
      <c r="B38" s="14" t="s">
        <v>72</v>
      </c>
      <c r="C38" s="14">
        <v>0.53</v>
      </c>
      <c r="D38" s="14">
        <v>57.664999999999999</v>
      </c>
      <c r="E38" s="50">
        <f t="shared" si="3"/>
        <v>7.750672043010752E-2</v>
      </c>
      <c r="F38" s="46">
        <v>0.51780000000000004</v>
      </c>
      <c r="G38" s="46">
        <v>0.51780000000000004</v>
      </c>
      <c r="H38" s="48"/>
      <c r="I38" s="45">
        <f t="shared" si="1"/>
        <v>-6.5306720430107545E-2</v>
      </c>
    </row>
    <row r="39" spans="1:9" ht="15.75" x14ac:dyDescent="0.25">
      <c r="A39" s="86"/>
      <c r="B39" s="14" t="s">
        <v>73</v>
      </c>
      <c r="C39" s="14">
        <v>0.44</v>
      </c>
      <c r="D39" s="14">
        <v>24.123000000000001</v>
      </c>
      <c r="E39" s="50">
        <f t="shared" si="3"/>
        <v>3.2423387096774191E-2</v>
      </c>
      <c r="F39" s="46">
        <v>0.37359999999999999</v>
      </c>
      <c r="G39" s="46">
        <v>0.37359999999999999</v>
      </c>
      <c r="H39" s="48"/>
      <c r="I39" s="45">
        <f t="shared" si="1"/>
        <v>3.3976612903225845E-2</v>
      </c>
    </row>
    <row r="40" spans="1:9" ht="15.75" x14ac:dyDescent="0.25">
      <c r="A40" s="86"/>
      <c r="B40" s="14" t="s">
        <v>74</v>
      </c>
      <c r="C40" s="14">
        <v>12.38</v>
      </c>
      <c r="D40" s="14">
        <v>913.81200000000001</v>
      </c>
      <c r="E40" s="50">
        <f t="shared" si="3"/>
        <v>1.228241935483871</v>
      </c>
      <c r="F40" s="46">
        <v>11.445399999999999</v>
      </c>
      <c r="G40" s="46">
        <v>11.445399999999999</v>
      </c>
      <c r="H40" s="48"/>
      <c r="I40" s="45">
        <f t="shared" si="1"/>
        <v>-0.29364193548386908</v>
      </c>
    </row>
    <row r="41" spans="1:9" ht="15.75" x14ac:dyDescent="0.25">
      <c r="A41" s="86"/>
      <c r="B41" s="14" t="s">
        <v>75</v>
      </c>
      <c r="C41" s="14">
        <v>0.28000000000000003</v>
      </c>
      <c r="D41" s="14">
        <v>5.78</v>
      </c>
      <c r="E41" s="50">
        <f t="shared" si="3"/>
        <v>7.768817204301076E-3</v>
      </c>
      <c r="F41" s="46">
        <v>8.4000000000000005E-2</v>
      </c>
      <c r="G41" s="46">
        <v>8.4000000000000005E-2</v>
      </c>
      <c r="H41" s="48"/>
      <c r="I41" s="45">
        <f t="shared" si="1"/>
        <v>0.18823118279569895</v>
      </c>
    </row>
    <row r="42" spans="1:9" ht="15.75" x14ac:dyDescent="0.25">
      <c r="A42" s="86"/>
      <c r="B42" s="14" t="s">
        <v>76</v>
      </c>
      <c r="C42" s="14">
        <v>0.5</v>
      </c>
      <c r="D42" s="14">
        <v>26.013000000000002</v>
      </c>
      <c r="E42" s="50">
        <f t="shared" si="3"/>
        <v>3.4963709677419359E-2</v>
      </c>
      <c r="F42" s="46">
        <v>0.495</v>
      </c>
      <c r="G42" s="46">
        <v>0.495</v>
      </c>
      <c r="H42" s="48"/>
      <c r="I42" s="45">
        <f t="shared" si="1"/>
        <v>-2.9963709677419348E-2</v>
      </c>
    </row>
    <row r="43" spans="1:9" ht="15.75" x14ac:dyDescent="0.25">
      <c r="A43" s="86"/>
      <c r="B43" s="14" t="s">
        <v>77</v>
      </c>
      <c r="C43" s="14">
        <v>12.57</v>
      </c>
      <c r="D43" s="14">
        <v>1927.527</v>
      </c>
      <c r="E43" s="50">
        <f t="shared" si="3"/>
        <v>2.5907620967741933</v>
      </c>
      <c r="F43" s="46">
        <v>10.199</v>
      </c>
      <c r="G43" s="46">
        <v>9.34</v>
      </c>
      <c r="H43" s="48">
        <v>0.85899999999999999</v>
      </c>
      <c r="I43" s="45">
        <f t="shared" si="1"/>
        <v>-0.21976209677419334</v>
      </c>
    </row>
    <row r="44" spans="1:9" ht="15.75" x14ac:dyDescent="0.25">
      <c r="A44" s="86"/>
      <c r="B44" s="14" t="s">
        <v>78</v>
      </c>
      <c r="C44" s="14">
        <v>0.43</v>
      </c>
      <c r="D44" s="14">
        <v>12.117000000000001</v>
      </c>
      <c r="E44" s="50">
        <f t="shared" si="3"/>
        <v>1.6286290322580648E-2</v>
      </c>
      <c r="F44" s="46">
        <v>0.28589999999999999</v>
      </c>
      <c r="G44" s="46">
        <v>0.20449999999999999</v>
      </c>
      <c r="H44" s="48">
        <v>8.14E-2</v>
      </c>
      <c r="I44" s="45">
        <f t="shared" si="1"/>
        <v>0.12781370967741934</v>
      </c>
    </row>
    <row r="45" spans="1:9" ht="31.5" x14ac:dyDescent="0.25">
      <c r="A45" s="86"/>
      <c r="B45" s="14" t="s">
        <v>79</v>
      </c>
      <c r="C45" s="14">
        <v>0.46</v>
      </c>
      <c r="D45" s="14">
        <v>77.921000000000006</v>
      </c>
      <c r="E45" s="50">
        <f t="shared" si="3"/>
        <v>0.10473252688172043</v>
      </c>
      <c r="F45" s="46">
        <v>0.4844</v>
      </c>
      <c r="G45" s="46">
        <v>0.4844</v>
      </c>
      <c r="H45" s="48"/>
      <c r="I45" s="45">
        <f t="shared" si="1"/>
        <v>-0.12913252688172039</v>
      </c>
    </row>
    <row r="46" spans="1:9" ht="15.75" x14ac:dyDescent="0.25">
      <c r="A46" s="86"/>
      <c r="B46" s="14" t="s">
        <v>80</v>
      </c>
      <c r="C46" s="14">
        <v>0.6</v>
      </c>
      <c r="D46" s="14">
        <v>89.881</v>
      </c>
      <c r="E46" s="50">
        <f t="shared" si="3"/>
        <v>0.12080779569892473</v>
      </c>
      <c r="F46" s="46">
        <v>0.67769999999999997</v>
      </c>
      <c r="G46" s="46">
        <v>0.67769999999999997</v>
      </c>
      <c r="H46" s="48"/>
      <c r="I46" s="45">
        <f t="shared" si="1"/>
        <v>-0.19850779569892474</v>
      </c>
    </row>
    <row r="47" spans="1:9" ht="15.75" x14ac:dyDescent="0.25">
      <c r="A47" s="86"/>
      <c r="B47" s="14" t="s">
        <v>81</v>
      </c>
      <c r="C47" s="14">
        <v>1.53</v>
      </c>
      <c r="D47" s="14">
        <v>87.623999999999995</v>
      </c>
      <c r="E47" s="50">
        <f t="shared" si="3"/>
        <v>0.11777419354838708</v>
      </c>
      <c r="F47" s="46">
        <v>0.74936999999999998</v>
      </c>
      <c r="G47" s="46">
        <v>0.74936999999999998</v>
      </c>
      <c r="H47" s="48"/>
      <c r="I47" s="45">
        <f t="shared" si="1"/>
        <v>0.66285580645161291</v>
      </c>
    </row>
    <row r="48" spans="1:9" ht="15.75" x14ac:dyDescent="0.25">
      <c r="A48" s="86"/>
      <c r="B48" s="14" t="s">
        <v>82</v>
      </c>
      <c r="C48" s="14">
        <v>1.95</v>
      </c>
      <c r="D48" s="14">
        <v>109.167</v>
      </c>
      <c r="E48" s="50">
        <f t="shared" si="3"/>
        <v>0.14672983870967743</v>
      </c>
      <c r="F48" s="46">
        <v>1.87171</v>
      </c>
      <c r="G48" s="46">
        <v>1.87171</v>
      </c>
      <c r="H48" s="48"/>
      <c r="I48" s="45">
        <f t="shared" si="1"/>
        <v>-6.8439838709677403E-2</v>
      </c>
    </row>
    <row r="49" spans="1:9" ht="15.75" x14ac:dyDescent="0.25">
      <c r="A49" s="86"/>
      <c r="B49" s="14" t="s">
        <v>83</v>
      </c>
      <c r="C49" s="14">
        <v>0.96</v>
      </c>
      <c r="D49" s="14">
        <v>70.617000000000004</v>
      </c>
      <c r="E49" s="50">
        <f t="shared" si="3"/>
        <v>9.4915322580645167E-2</v>
      </c>
      <c r="F49" s="46">
        <v>0.73565999999999998</v>
      </c>
      <c r="G49" s="46">
        <v>0.73565999999999998</v>
      </c>
      <c r="H49" s="48"/>
      <c r="I49" s="45">
        <f t="shared" si="1"/>
        <v>0.12942467741935482</v>
      </c>
    </row>
    <row r="50" spans="1:9" ht="15.75" x14ac:dyDescent="0.25">
      <c r="A50" s="86"/>
      <c r="B50" s="14" t="s">
        <v>84</v>
      </c>
      <c r="C50" s="14">
        <v>2.306</v>
      </c>
      <c r="D50" s="14">
        <v>204.35</v>
      </c>
      <c r="E50" s="50">
        <f t="shared" si="3"/>
        <v>0.27466397849462365</v>
      </c>
      <c r="F50" s="46">
        <v>0.98799999999999999</v>
      </c>
      <c r="G50" s="46">
        <v>0.81200000000000006</v>
      </c>
      <c r="H50" s="48">
        <v>0.17599999999999999</v>
      </c>
      <c r="I50" s="45">
        <f t="shared" si="1"/>
        <v>1.0433360215053766</v>
      </c>
    </row>
    <row r="51" spans="1:9" ht="15.75" x14ac:dyDescent="0.25">
      <c r="A51" s="86" t="s">
        <v>29</v>
      </c>
      <c r="B51" s="17" t="s">
        <v>86</v>
      </c>
      <c r="C51" s="17">
        <v>50.89</v>
      </c>
      <c r="D51" s="17">
        <v>4116.2</v>
      </c>
      <c r="E51" s="51">
        <f>D51/31/24</f>
        <v>5.5325268817204298</v>
      </c>
      <c r="F51" s="46">
        <v>35.65</v>
      </c>
      <c r="G51" s="46">
        <v>32.65</v>
      </c>
      <c r="H51" s="48">
        <v>3</v>
      </c>
      <c r="I51" s="45">
        <f t="shared" si="1"/>
        <v>9.707473118279573</v>
      </c>
    </row>
    <row r="52" spans="1:9" ht="15.75" x14ac:dyDescent="0.25">
      <c r="A52" s="86"/>
      <c r="B52" s="17" t="s">
        <v>87</v>
      </c>
      <c r="C52" s="17">
        <v>2.68</v>
      </c>
      <c r="D52" s="17">
        <v>114.69</v>
      </c>
      <c r="E52" s="51">
        <f t="shared" ref="E52:E85" si="4">D52/31/24</f>
        <v>0.1541532258064516</v>
      </c>
      <c r="F52" s="46">
        <v>0.93100000000000005</v>
      </c>
      <c r="G52" s="46">
        <v>0.93100000000000005</v>
      </c>
      <c r="H52" s="48"/>
      <c r="I52" s="45">
        <f t="shared" si="1"/>
        <v>1.5948467741935484</v>
      </c>
    </row>
    <row r="53" spans="1:9" ht="15.75" x14ac:dyDescent="0.25">
      <c r="A53" s="86"/>
      <c r="B53" s="17" t="s">
        <v>88</v>
      </c>
      <c r="C53" s="17">
        <v>8.32</v>
      </c>
      <c r="D53" s="17">
        <v>950.86</v>
      </c>
      <c r="E53" s="51">
        <f t="shared" si="4"/>
        <v>1.2780376344086022</v>
      </c>
      <c r="F53" s="46">
        <v>2.92</v>
      </c>
      <c r="G53" s="46">
        <v>2.6</v>
      </c>
      <c r="H53" s="48">
        <v>0.32</v>
      </c>
      <c r="I53" s="45">
        <f t="shared" si="1"/>
        <v>4.1219623655913979</v>
      </c>
    </row>
    <row r="54" spans="1:9" ht="15.75" x14ac:dyDescent="0.25">
      <c r="A54" s="86"/>
      <c r="B54" s="17" t="s">
        <v>89</v>
      </c>
      <c r="C54" s="17">
        <v>4.8</v>
      </c>
      <c r="D54" s="17">
        <v>581.92999999999995</v>
      </c>
      <c r="E54" s="51">
        <f t="shared" si="4"/>
        <v>0.7821639784946236</v>
      </c>
      <c r="F54" s="46">
        <v>2.8839999999999999</v>
      </c>
      <c r="G54" s="46">
        <v>2.8839999999999999</v>
      </c>
      <c r="H54" s="48"/>
      <c r="I54" s="45">
        <f t="shared" si="1"/>
        <v>1.1338360215053762</v>
      </c>
    </row>
    <row r="55" spans="1:9" ht="15.75" x14ac:dyDescent="0.25">
      <c r="A55" s="86"/>
      <c r="B55" s="17" t="s">
        <v>90</v>
      </c>
      <c r="C55" s="17">
        <v>0.6</v>
      </c>
      <c r="D55" s="17">
        <v>37.549999999999997</v>
      </c>
      <c r="E55" s="51">
        <f t="shared" si="4"/>
        <v>5.047043010752688E-2</v>
      </c>
      <c r="F55" s="46">
        <v>0.36899999999999999</v>
      </c>
      <c r="G55" s="46">
        <v>0.36899999999999999</v>
      </c>
      <c r="H55" s="48"/>
      <c r="I55" s="45">
        <f t="shared" si="1"/>
        <v>0.18052956989247315</v>
      </c>
    </row>
    <row r="56" spans="1:9" ht="15.75" x14ac:dyDescent="0.25">
      <c r="A56" s="86"/>
      <c r="B56" s="17" t="s">
        <v>91</v>
      </c>
      <c r="C56" s="17">
        <v>3.9</v>
      </c>
      <c r="D56" s="17">
        <v>68.78</v>
      </c>
      <c r="E56" s="51">
        <f t="shared" si="4"/>
        <v>9.2446236559139791E-2</v>
      </c>
      <c r="F56" s="46">
        <v>1.409</v>
      </c>
      <c r="G56" s="46">
        <v>1.409</v>
      </c>
      <c r="H56" s="48"/>
      <c r="I56" s="45">
        <f t="shared" si="1"/>
        <v>2.3985537634408605</v>
      </c>
    </row>
    <row r="57" spans="1:9" ht="15.75" x14ac:dyDescent="0.25">
      <c r="A57" s="86"/>
      <c r="B57" s="17" t="s">
        <v>92</v>
      </c>
      <c r="C57" s="17">
        <v>2.6</v>
      </c>
      <c r="D57" s="17">
        <v>156.49</v>
      </c>
      <c r="E57" s="51">
        <f t="shared" si="4"/>
        <v>0.21033602150537636</v>
      </c>
      <c r="F57" s="46">
        <v>0.88</v>
      </c>
      <c r="G57" s="46">
        <v>0.88</v>
      </c>
      <c r="H57" s="48"/>
      <c r="I57" s="45">
        <f t="shared" si="1"/>
        <v>1.5096639784946237</v>
      </c>
    </row>
    <row r="58" spans="1:9" ht="15.75" x14ac:dyDescent="0.25">
      <c r="A58" s="86"/>
      <c r="B58" s="17" t="s">
        <v>93</v>
      </c>
      <c r="C58" s="17">
        <v>3.9</v>
      </c>
      <c r="D58" s="17">
        <v>75.28</v>
      </c>
      <c r="E58" s="51">
        <f t="shared" si="4"/>
        <v>0.10118279569892473</v>
      </c>
      <c r="F58" s="46">
        <v>1.6540000000000001</v>
      </c>
      <c r="G58" s="46">
        <v>1.544</v>
      </c>
      <c r="H58" s="48">
        <v>0.11</v>
      </c>
      <c r="I58" s="45">
        <f t="shared" si="1"/>
        <v>2.1448172043010754</v>
      </c>
    </row>
    <row r="59" spans="1:9" ht="15.75" x14ac:dyDescent="0.25">
      <c r="A59" s="86"/>
      <c r="B59" s="17" t="s">
        <v>94</v>
      </c>
      <c r="C59" s="17">
        <v>3.84</v>
      </c>
      <c r="D59" s="17">
        <v>271.86</v>
      </c>
      <c r="E59" s="51">
        <f t="shared" si="4"/>
        <v>0.36540322580645163</v>
      </c>
      <c r="F59" s="46">
        <v>0.54700000000000004</v>
      </c>
      <c r="G59" s="46">
        <v>0.54700000000000004</v>
      </c>
      <c r="H59" s="48"/>
      <c r="I59" s="45">
        <f t="shared" si="1"/>
        <v>2.9275967741935482</v>
      </c>
    </row>
    <row r="60" spans="1:9" ht="15.75" x14ac:dyDescent="0.25">
      <c r="A60" s="86"/>
      <c r="B60" s="17" t="s">
        <v>95</v>
      </c>
      <c r="C60" s="17">
        <v>0.7</v>
      </c>
      <c r="D60" s="17">
        <v>22.92</v>
      </c>
      <c r="E60" s="51">
        <f t="shared" si="4"/>
        <v>3.0806451612903227E-2</v>
      </c>
      <c r="F60" s="46">
        <v>0.16200000000000001</v>
      </c>
      <c r="G60" s="46">
        <v>0.16200000000000001</v>
      </c>
      <c r="H60" s="48"/>
      <c r="I60" s="45">
        <f t="shared" si="1"/>
        <v>0.50719354838709674</v>
      </c>
    </row>
    <row r="61" spans="1:9" ht="15.75" x14ac:dyDescent="0.25">
      <c r="A61" s="86"/>
      <c r="B61" s="17" t="s">
        <v>96</v>
      </c>
      <c r="C61" s="17">
        <v>0.68</v>
      </c>
      <c r="D61" s="17">
        <v>78.540000000000006</v>
      </c>
      <c r="E61" s="51">
        <f t="shared" si="4"/>
        <v>0.10556451612903227</v>
      </c>
      <c r="F61" s="46">
        <v>0.24099999999999999</v>
      </c>
      <c r="G61" s="46">
        <v>0.24099999999999999</v>
      </c>
      <c r="H61" s="48"/>
      <c r="I61" s="45">
        <f t="shared" si="1"/>
        <v>0.33343548387096777</v>
      </c>
    </row>
    <row r="62" spans="1:9" ht="15.75" x14ac:dyDescent="0.25">
      <c r="A62" s="86"/>
      <c r="B62" s="17" t="s">
        <v>97</v>
      </c>
      <c r="C62" s="17">
        <v>1.05</v>
      </c>
      <c r="D62" s="17">
        <v>107.51</v>
      </c>
      <c r="E62" s="51">
        <f t="shared" si="4"/>
        <v>0.14450268817204301</v>
      </c>
      <c r="F62" s="46">
        <v>0.43</v>
      </c>
      <c r="G62" s="46">
        <v>0.43</v>
      </c>
      <c r="H62" s="48"/>
      <c r="I62" s="45">
        <f t="shared" si="1"/>
        <v>0.47549731182795701</v>
      </c>
    </row>
    <row r="63" spans="1:9" ht="15.75" x14ac:dyDescent="0.25">
      <c r="A63" s="86"/>
      <c r="B63" s="17" t="s">
        <v>98</v>
      </c>
      <c r="C63" s="17">
        <v>0.5</v>
      </c>
      <c r="D63" s="17">
        <v>44.08</v>
      </c>
      <c r="E63" s="51">
        <f t="shared" si="4"/>
        <v>5.9247311827956985E-2</v>
      </c>
      <c r="F63" s="46">
        <v>0.11600000000000001</v>
      </c>
      <c r="G63" s="46">
        <v>0.11600000000000001</v>
      </c>
      <c r="H63" s="48"/>
      <c r="I63" s="45">
        <f t="shared" si="1"/>
        <v>0.324752688172043</v>
      </c>
    </row>
    <row r="64" spans="1:9" ht="15.75" x14ac:dyDescent="0.25">
      <c r="A64" s="86"/>
      <c r="B64" s="17" t="s">
        <v>779</v>
      </c>
      <c r="C64" s="17">
        <v>0.15</v>
      </c>
      <c r="D64" s="17">
        <v>2.73</v>
      </c>
      <c r="E64" s="51">
        <f t="shared" si="4"/>
        <v>3.6693548387096773E-3</v>
      </c>
      <c r="F64" s="46">
        <v>1.4999999999999999E-2</v>
      </c>
      <c r="G64" s="46">
        <v>1.4999999999999999E-2</v>
      </c>
      <c r="H64" s="48"/>
      <c r="I64" s="45">
        <f t="shared" si="1"/>
        <v>0.13133064516129034</v>
      </c>
    </row>
    <row r="65" spans="1:9" ht="15.75" x14ac:dyDescent="0.25">
      <c r="A65" s="86"/>
      <c r="B65" s="17" t="s">
        <v>780</v>
      </c>
      <c r="C65" s="17">
        <v>0.25</v>
      </c>
      <c r="D65" s="17">
        <v>10.36</v>
      </c>
      <c r="E65" s="51">
        <f t="shared" si="4"/>
        <v>1.3924731182795698E-2</v>
      </c>
      <c r="F65" s="46">
        <v>2.9000000000000001E-2</v>
      </c>
      <c r="G65" s="46">
        <v>2.9000000000000001E-2</v>
      </c>
      <c r="H65" s="48"/>
      <c r="I65" s="45">
        <f t="shared" si="1"/>
        <v>0.20707526881720431</v>
      </c>
    </row>
    <row r="66" spans="1:9" ht="15.75" x14ac:dyDescent="0.25">
      <c r="A66" s="86"/>
      <c r="B66" s="17" t="s">
        <v>781</v>
      </c>
      <c r="C66" s="17">
        <v>0.25</v>
      </c>
      <c r="D66" s="17">
        <v>5.28</v>
      </c>
      <c r="E66" s="51">
        <f t="shared" si="4"/>
        <v>7.0967741935483867E-3</v>
      </c>
      <c r="F66" s="46">
        <v>4.7E-2</v>
      </c>
      <c r="G66" s="46">
        <v>4.7E-2</v>
      </c>
      <c r="H66" s="48"/>
      <c r="I66" s="45">
        <f t="shared" si="1"/>
        <v>0.19590322580645159</v>
      </c>
    </row>
    <row r="67" spans="1:9" ht="15.75" x14ac:dyDescent="0.25">
      <c r="A67" s="86"/>
      <c r="B67" s="17" t="s">
        <v>99</v>
      </c>
      <c r="C67" s="17">
        <v>0.66</v>
      </c>
      <c r="D67" s="17">
        <v>12.7</v>
      </c>
      <c r="E67" s="51">
        <f t="shared" si="4"/>
        <v>1.706989247311828E-2</v>
      </c>
      <c r="F67" s="46">
        <v>0.104</v>
      </c>
      <c r="G67" s="46">
        <v>0.104</v>
      </c>
      <c r="H67" s="48"/>
      <c r="I67" s="45">
        <f t="shared" si="1"/>
        <v>0.53893010752688175</v>
      </c>
    </row>
    <row r="68" spans="1:9" ht="15.75" x14ac:dyDescent="0.25">
      <c r="A68" s="86"/>
      <c r="B68" s="17" t="s">
        <v>100</v>
      </c>
      <c r="C68" s="17">
        <v>0.2</v>
      </c>
      <c r="D68" s="17">
        <v>2.2599999999999998</v>
      </c>
      <c r="E68" s="51">
        <f t="shared" si="4"/>
        <v>3.0376344086021499E-3</v>
      </c>
      <c r="F68" s="46">
        <v>5.8000000000000003E-2</v>
      </c>
      <c r="G68" s="46">
        <v>5.8000000000000003E-2</v>
      </c>
      <c r="H68" s="48"/>
      <c r="I68" s="45">
        <f t="shared" si="1"/>
        <v>0.13896236559139785</v>
      </c>
    </row>
    <row r="69" spans="1:9" ht="15.75" x14ac:dyDescent="0.25">
      <c r="A69" s="86"/>
      <c r="B69" s="17" t="s">
        <v>101</v>
      </c>
      <c r="C69" s="17">
        <v>0.25</v>
      </c>
      <c r="D69" s="17">
        <v>4.3</v>
      </c>
      <c r="E69" s="51">
        <f t="shared" si="4"/>
        <v>5.779569892473118E-3</v>
      </c>
      <c r="F69" s="46">
        <v>9.7000000000000003E-2</v>
      </c>
      <c r="G69" s="46">
        <v>9.7000000000000003E-2</v>
      </c>
      <c r="H69" s="48"/>
      <c r="I69" s="45">
        <f t="shared" si="1"/>
        <v>0.14722043010752689</v>
      </c>
    </row>
    <row r="70" spans="1:9" ht="15.75" x14ac:dyDescent="0.25">
      <c r="A70" s="86"/>
      <c r="B70" s="17" t="s">
        <v>102</v>
      </c>
      <c r="C70" s="17">
        <v>0.7</v>
      </c>
      <c r="D70" s="17">
        <v>40.020000000000003</v>
      </c>
      <c r="E70" s="51">
        <f t="shared" si="4"/>
        <v>5.3790322580645165E-2</v>
      </c>
      <c r="F70" s="46">
        <v>0.159</v>
      </c>
      <c r="G70" s="46">
        <v>0.159</v>
      </c>
      <c r="H70" s="48"/>
      <c r="I70" s="45">
        <f t="shared" si="1"/>
        <v>0.48720967741935473</v>
      </c>
    </row>
    <row r="71" spans="1:9" ht="15.75" x14ac:dyDescent="0.25">
      <c r="A71" s="86"/>
      <c r="B71" s="17" t="s">
        <v>103</v>
      </c>
      <c r="C71" s="17">
        <v>0.55000000000000004</v>
      </c>
      <c r="D71" s="17">
        <v>9.77</v>
      </c>
      <c r="E71" s="51">
        <f t="shared" si="4"/>
        <v>1.3131720430107525E-2</v>
      </c>
      <c r="F71" s="46">
        <v>0.104</v>
      </c>
      <c r="G71" s="46">
        <v>0.104</v>
      </c>
      <c r="H71" s="48"/>
      <c r="I71" s="45">
        <f t="shared" ref="I71:I134" si="5">C71-E71-F71</f>
        <v>0.43286827956989249</v>
      </c>
    </row>
    <row r="72" spans="1:9" ht="15.75" x14ac:dyDescent="0.25">
      <c r="A72" s="86"/>
      <c r="B72" s="17" t="s">
        <v>782</v>
      </c>
      <c r="C72" s="17">
        <v>0.25</v>
      </c>
      <c r="D72" s="17">
        <v>5.3</v>
      </c>
      <c r="E72" s="51">
        <f t="shared" si="4"/>
        <v>7.123655913978494E-3</v>
      </c>
      <c r="F72" s="46">
        <v>3.9E-2</v>
      </c>
      <c r="G72" s="46">
        <v>3.9E-2</v>
      </c>
      <c r="H72" s="48"/>
      <c r="I72" s="45">
        <f t="shared" si="5"/>
        <v>0.20387634408602151</v>
      </c>
    </row>
    <row r="73" spans="1:9" ht="15.75" x14ac:dyDescent="0.25">
      <c r="A73" s="86"/>
      <c r="B73" s="17" t="s">
        <v>104</v>
      </c>
      <c r="C73" s="17">
        <v>0.5</v>
      </c>
      <c r="D73" s="17">
        <v>17.57</v>
      </c>
      <c r="E73" s="51">
        <f t="shared" si="4"/>
        <v>2.3615591397849463E-2</v>
      </c>
      <c r="F73" s="46">
        <v>0.23300000000000001</v>
      </c>
      <c r="G73" s="46">
        <v>0.23300000000000001</v>
      </c>
      <c r="H73" s="48"/>
      <c r="I73" s="45">
        <f t="shared" si="5"/>
        <v>0.24338440860215052</v>
      </c>
    </row>
    <row r="74" spans="1:9" ht="15.75" x14ac:dyDescent="0.25">
      <c r="A74" s="86"/>
      <c r="B74" s="17" t="s">
        <v>105</v>
      </c>
      <c r="C74" s="17">
        <v>0.5</v>
      </c>
      <c r="D74" s="17">
        <v>46.07</v>
      </c>
      <c r="E74" s="51">
        <f t="shared" si="4"/>
        <v>6.1922043010752686E-2</v>
      </c>
      <c r="F74" s="46">
        <v>0.33100000000000002</v>
      </c>
      <c r="G74" s="46">
        <v>0.33100000000000002</v>
      </c>
      <c r="H74" s="48"/>
      <c r="I74" s="45">
        <f t="shared" si="5"/>
        <v>0.10707795698924732</v>
      </c>
    </row>
    <row r="75" spans="1:9" ht="15.75" x14ac:dyDescent="0.25">
      <c r="A75" s="86"/>
      <c r="B75" s="17" t="s">
        <v>106</v>
      </c>
      <c r="C75" s="17">
        <v>15.9</v>
      </c>
      <c r="D75" s="17">
        <v>1899.64</v>
      </c>
      <c r="E75" s="51">
        <f t="shared" si="4"/>
        <v>2.5532795698924731</v>
      </c>
      <c r="F75" s="46">
        <v>11.709999999999999</v>
      </c>
      <c r="G75" s="46">
        <v>11.27</v>
      </c>
      <c r="H75" s="48">
        <v>0.44</v>
      </c>
      <c r="I75" s="45">
        <f t="shared" si="5"/>
        <v>1.6367204301075287</v>
      </c>
    </row>
    <row r="76" spans="1:9" ht="15.75" x14ac:dyDescent="0.25">
      <c r="A76" s="86"/>
      <c r="B76" s="17" t="s">
        <v>107</v>
      </c>
      <c r="C76" s="17">
        <v>2.9</v>
      </c>
      <c r="D76" s="17">
        <v>298.83</v>
      </c>
      <c r="E76" s="51">
        <f t="shared" si="4"/>
        <v>0.40165322580645157</v>
      </c>
      <c r="F76" s="46">
        <v>2.2730000000000001</v>
      </c>
      <c r="G76" s="46">
        <v>2.2730000000000001</v>
      </c>
      <c r="H76" s="48"/>
      <c r="I76" s="45">
        <f t="shared" si="5"/>
        <v>0.22534677419354798</v>
      </c>
    </row>
    <row r="77" spans="1:9" ht="15.75" x14ac:dyDescent="0.25">
      <c r="A77" s="86"/>
      <c r="B77" s="17" t="s">
        <v>108</v>
      </c>
      <c r="C77" s="17">
        <v>0.6</v>
      </c>
      <c r="D77" s="17">
        <v>44.46</v>
      </c>
      <c r="E77" s="51">
        <f t="shared" si="4"/>
        <v>5.9758064516129035E-2</v>
      </c>
      <c r="F77" s="46">
        <v>0.48</v>
      </c>
      <c r="G77" s="46">
        <v>0.48</v>
      </c>
      <c r="H77" s="48"/>
      <c r="I77" s="45">
        <f t="shared" si="5"/>
        <v>6.0241935483870912E-2</v>
      </c>
    </row>
    <row r="78" spans="1:9" ht="15.75" x14ac:dyDescent="0.25">
      <c r="A78" s="86"/>
      <c r="B78" s="17" t="s">
        <v>109</v>
      </c>
      <c r="C78" s="17">
        <v>0.5</v>
      </c>
      <c r="D78" s="17">
        <v>26.91</v>
      </c>
      <c r="E78" s="51">
        <f t="shared" si="4"/>
        <v>3.6169354838709679E-2</v>
      </c>
      <c r="F78" s="46">
        <v>0.24399999999999999</v>
      </c>
      <c r="G78" s="46">
        <v>0.24399999999999999</v>
      </c>
      <c r="H78" s="47"/>
      <c r="I78" s="45">
        <f t="shared" si="5"/>
        <v>0.21983064516129031</v>
      </c>
    </row>
    <row r="79" spans="1:9" ht="15.75" x14ac:dyDescent="0.25">
      <c r="A79" s="86"/>
      <c r="B79" s="17" t="s">
        <v>786</v>
      </c>
      <c r="C79" s="17">
        <v>0.18</v>
      </c>
      <c r="D79" s="17">
        <v>0.4</v>
      </c>
      <c r="E79" s="51">
        <f t="shared" si="4"/>
        <v>5.3763440860215054E-4</v>
      </c>
      <c r="F79" s="46">
        <v>3.2000000000000001E-2</v>
      </c>
      <c r="G79" s="46">
        <v>3.2000000000000001E-2</v>
      </c>
      <c r="H79" s="47"/>
      <c r="I79" s="45">
        <f t="shared" si="5"/>
        <v>0.14746236559139783</v>
      </c>
    </row>
    <row r="80" spans="1:9" ht="15.75" x14ac:dyDescent="0.25">
      <c r="A80" s="86"/>
      <c r="B80" s="17" t="s">
        <v>110</v>
      </c>
      <c r="C80" s="17">
        <v>0.7</v>
      </c>
      <c r="D80" s="17">
        <v>39.520000000000003</v>
      </c>
      <c r="E80" s="51">
        <f t="shared" si="4"/>
        <v>5.3118279569892478E-2</v>
      </c>
      <c r="F80" s="46">
        <v>0.16900000000000001</v>
      </c>
      <c r="G80" s="46">
        <v>0.16900000000000001</v>
      </c>
      <c r="H80" s="47"/>
      <c r="I80" s="45">
        <f t="shared" si="5"/>
        <v>0.47788172043010746</v>
      </c>
    </row>
    <row r="81" spans="1:9" ht="15.75" x14ac:dyDescent="0.25">
      <c r="A81" s="86"/>
      <c r="B81" s="17" t="s">
        <v>784</v>
      </c>
      <c r="C81" s="17">
        <v>0.1</v>
      </c>
      <c r="D81" s="17">
        <v>1.04</v>
      </c>
      <c r="E81" s="51">
        <f t="shared" si="4"/>
        <v>1.3978494623655914E-3</v>
      </c>
      <c r="F81" s="46">
        <v>5.8999999999999997E-2</v>
      </c>
      <c r="G81" s="46">
        <v>5.8999999999999997E-2</v>
      </c>
      <c r="H81" s="47"/>
      <c r="I81" s="45">
        <f t="shared" si="5"/>
        <v>3.9602150537634412E-2</v>
      </c>
    </row>
    <row r="82" spans="1:9" ht="15.75" x14ac:dyDescent="0.25">
      <c r="A82" s="86"/>
      <c r="B82" s="17" t="s">
        <v>111</v>
      </c>
      <c r="C82" s="17">
        <v>0.18</v>
      </c>
      <c r="D82" s="17">
        <v>1.04</v>
      </c>
      <c r="E82" s="51">
        <f t="shared" si="4"/>
        <v>1.3978494623655914E-3</v>
      </c>
      <c r="F82" s="46">
        <v>5.8000000000000003E-2</v>
      </c>
      <c r="G82" s="46">
        <v>5.8000000000000003E-2</v>
      </c>
      <c r="H82" s="47"/>
      <c r="I82" s="45">
        <f t="shared" si="5"/>
        <v>0.1206021505376344</v>
      </c>
    </row>
    <row r="83" spans="1:9" ht="15.75" x14ac:dyDescent="0.25">
      <c r="A83" s="86"/>
      <c r="B83" s="17" t="s">
        <v>785</v>
      </c>
      <c r="C83" s="17">
        <v>0.18</v>
      </c>
      <c r="D83" s="17">
        <v>1.1000000000000001</v>
      </c>
      <c r="E83" s="51">
        <f t="shared" si="4"/>
        <v>1.4784946236559139E-3</v>
      </c>
      <c r="F83" s="46">
        <v>6.6000000000000003E-2</v>
      </c>
      <c r="G83" s="46">
        <v>6.6000000000000003E-2</v>
      </c>
      <c r="H83" s="47"/>
      <c r="I83" s="45">
        <f t="shared" si="5"/>
        <v>0.11252150537634409</v>
      </c>
    </row>
    <row r="84" spans="1:9" ht="15.75" x14ac:dyDescent="0.25">
      <c r="A84" s="86"/>
      <c r="B84" s="17" t="s">
        <v>112</v>
      </c>
      <c r="C84" s="17">
        <v>0.25</v>
      </c>
      <c r="D84" s="17">
        <v>12.77</v>
      </c>
      <c r="E84" s="51">
        <f t="shared" si="4"/>
        <v>1.7163978494623654E-2</v>
      </c>
      <c r="F84" s="46">
        <v>0.21299999999999999</v>
      </c>
      <c r="G84" s="46">
        <v>0.21299999999999999</v>
      </c>
      <c r="H84" s="47"/>
      <c r="I84" s="45">
        <f t="shared" si="5"/>
        <v>1.9836021505376361E-2</v>
      </c>
    </row>
    <row r="85" spans="1:9" ht="15.75" x14ac:dyDescent="0.25">
      <c r="A85" s="86"/>
      <c r="B85" s="17" t="s">
        <v>113</v>
      </c>
      <c r="C85" s="17">
        <v>0.7</v>
      </c>
      <c r="D85" s="17">
        <v>22.06</v>
      </c>
      <c r="E85" s="51">
        <f t="shared" si="4"/>
        <v>2.96505376344086E-2</v>
      </c>
      <c r="F85" s="46">
        <v>0.29399999999999998</v>
      </c>
      <c r="G85" s="46">
        <v>0.29399999999999998</v>
      </c>
      <c r="H85" s="47"/>
      <c r="I85" s="45">
        <f t="shared" si="5"/>
        <v>0.37634946236559136</v>
      </c>
    </row>
    <row r="86" spans="1:9" ht="15.75" x14ac:dyDescent="0.25">
      <c r="A86" s="87" t="s">
        <v>25</v>
      </c>
      <c r="B86" s="14" t="s">
        <v>114</v>
      </c>
      <c r="C86" s="14">
        <v>49.472000000000001</v>
      </c>
      <c r="D86" s="14">
        <v>1538.0239999999999</v>
      </c>
      <c r="E86" s="52">
        <f>D86/31/24</f>
        <v>2.067236559139785</v>
      </c>
      <c r="F86" s="46">
        <v>14.8178</v>
      </c>
      <c r="G86" s="46">
        <v>14.6037</v>
      </c>
      <c r="H86" s="48">
        <v>0.21410000000000001</v>
      </c>
      <c r="I86" s="45">
        <f t="shared" si="5"/>
        <v>32.586963440860217</v>
      </c>
    </row>
    <row r="87" spans="1:9" ht="15.75" x14ac:dyDescent="0.25">
      <c r="A87" s="87"/>
      <c r="B87" s="14" t="s">
        <v>115</v>
      </c>
      <c r="C87" s="14">
        <v>10</v>
      </c>
      <c r="D87" s="14">
        <v>179.517</v>
      </c>
      <c r="E87" s="52">
        <f t="shared" ref="E87:E122" si="6">D87/31/24</f>
        <v>0.24128629032258064</v>
      </c>
      <c r="F87" s="46">
        <v>2.00745</v>
      </c>
      <c r="G87" s="46">
        <v>1.9860500000000001</v>
      </c>
      <c r="H87" s="48">
        <v>2.1399999999999999E-2</v>
      </c>
      <c r="I87" s="45">
        <f t="shared" si="5"/>
        <v>7.7512637096774188</v>
      </c>
    </row>
    <row r="88" spans="1:9" ht="15.75" x14ac:dyDescent="0.25">
      <c r="A88" s="87"/>
      <c r="B88" s="14" t="s">
        <v>116</v>
      </c>
      <c r="C88" s="14">
        <v>51.072000000000003</v>
      </c>
      <c r="D88" s="14">
        <v>3000.2640000000001</v>
      </c>
      <c r="E88" s="52">
        <f t="shared" si="6"/>
        <v>4.0326129032258065</v>
      </c>
      <c r="F88" s="46">
        <v>25.004899999999999</v>
      </c>
      <c r="G88" s="46">
        <v>24.7989</v>
      </c>
      <c r="H88" s="48">
        <v>0.20599999999999999</v>
      </c>
      <c r="I88" s="45">
        <f t="shared" si="5"/>
        <v>22.0344870967742</v>
      </c>
    </row>
    <row r="89" spans="1:9" ht="15.75" x14ac:dyDescent="0.25">
      <c r="A89" s="87"/>
      <c r="B89" s="14" t="s">
        <v>117</v>
      </c>
      <c r="C89" s="14">
        <v>11.2</v>
      </c>
      <c r="D89" s="14">
        <v>737.40899999999999</v>
      </c>
      <c r="E89" s="52">
        <f t="shared" si="6"/>
        <v>0.99114112903225804</v>
      </c>
      <c r="F89" s="46">
        <v>6.6837600000000004</v>
      </c>
      <c r="G89" s="46">
        <v>6.6837600000000004</v>
      </c>
      <c r="H89" s="48"/>
      <c r="I89" s="45">
        <f t="shared" si="5"/>
        <v>3.5250988709677413</v>
      </c>
    </row>
    <row r="90" spans="1:9" ht="15.75" x14ac:dyDescent="0.25">
      <c r="A90" s="87"/>
      <c r="B90" s="14" t="s">
        <v>118</v>
      </c>
      <c r="C90" s="14">
        <v>48</v>
      </c>
      <c r="D90" s="14">
        <v>1383.549</v>
      </c>
      <c r="E90" s="52">
        <f t="shared" si="6"/>
        <v>1.8596088709677419</v>
      </c>
      <c r="F90" s="46">
        <v>3.8788999999999998</v>
      </c>
      <c r="G90" s="46">
        <v>3.8308</v>
      </c>
      <c r="H90" s="48">
        <v>4.8099999999999997E-2</v>
      </c>
      <c r="I90" s="45">
        <f t="shared" si="5"/>
        <v>42.261491129032258</v>
      </c>
    </row>
    <row r="91" spans="1:9" ht="15.75" x14ac:dyDescent="0.25">
      <c r="A91" s="87"/>
      <c r="B91" s="14" t="s">
        <v>119</v>
      </c>
      <c r="C91" s="14">
        <v>2.4</v>
      </c>
      <c r="D91" s="14">
        <v>229.11799999999999</v>
      </c>
      <c r="E91" s="52">
        <f t="shared" si="6"/>
        <v>0.30795430107526883</v>
      </c>
      <c r="F91" s="46">
        <v>0.39889999999999998</v>
      </c>
      <c r="G91" s="46">
        <v>0.34429999999999999</v>
      </c>
      <c r="H91" s="48">
        <v>5.4600000000000003E-2</v>
      </c>
      <c r="I91" s="45">
        <f t="shared" si="5"/>
        <v>1.6931456989247311</v>
      </c>
    </row>
    <row r="92" spans="1:9" ht="15.75" x14ac:dyDescent="0.25">
      <c r="A92" s="87"/>
      <c r="B92" s="14" t="s">
        <v>120</v>
      </c>
      <c r="C92" s="14">
        <v>4.5</v>
      </c>
      <c r="D92" s="14">
        <v>338.99299999999999</v>
      </c>
      <c r="E92" s="52">
        <f t="shared" si="6"/>
        <v>0.45563575268817202</v>
      </c>
      <c r="F92" s="46">
        <v>3.0005800000000002</v>
      </c>
      <c r="G92" s="46">
        <v>2.9902600000000001</v>
      </c>
      <c r="H92" s="48">
        <v>1.0319999999999999E-2</v>
      </c>
      <c r="I92" s="45">
        <f t="shared" si="5"/>
        <v>1.0437842473118275</v>
      </c>
    </row>
    <row r="93" spans="1:9" ht="15.75" x14ac:dyDescent="0.25">
      <c r="A93" s="87"/>
      <c r="B93" s="14" t="s">
        <v>121</v>
      </c>
      <c r="C93" s="14">
        <v>1.6</v>
      </c>
      <c r="D93" s="14">
        <v>48.697000000000003</v>
      </c>
      <c r="E93" s="52">
        <f t="shared" si="6"/>
        <v>6.5452956989247316E-2</v>
      </c>
      <c r="F93" s="46">
        <v>0.60540000000000005</v>
      </c>
      <c r="G93" s="46">
        <v>0.60540000000000005</v>
      </c>
      <c r="H93" s="48"/>
      <c r="I93" s="45">
        <f t="shared" si="5"/>
        <v>0.92914704301075279</v>
      </c>
    </row>
    <row r="94" spans="1:9" ht="15.75" x14ac:dyDescent="0.25">
      <c r="A94" s="87"/>
      <c r="B94" s="14" t="s">
        <v>122</v>
      </c>
      <c r="C94" s="14">
        <v>28.16</v>
      </c>
      <c r="D94" s="14">
        <v>1427.933</v>
      </c>
      <c r="E94" s="52">
        <f t="shared" si="6"/>
        <v>1.9192647849462368</v>
      </c>
      <c r="F94" s="46">
        <v>12.10946</v>
      </c>
      <c r="G94" s="46">
        <v>12.055</v>
      </c>
      <c r="H94" s="48">
        <v>5.4460000000000001E-2</v>
      </c>
      <c r="I94" s="45">
        <f t="shared" si="5"/>
        <v>14.131275215053764</v>
      </c>
    </row>
    <row r="95" spans="1:9" ht="15.75" x14ac:dyDescent="0.25">
      <c r="A95" s="87"/>
      <c r="B95" s="14" t="s">
        <v>123</v>
      </c>
      <c r="C95" s="14">
        <v>9</v>
      </c>
      <c r="D95" s="14">
        <v>267.44900000000001</v>
      </c>
      <c r="E95" s="52">
        <f t="shared" si="6"/>
        <v>0.35947446236559144</v>
      </c>
      <c r="F95" s="46">
        <v>3.7236100000000003</v>
      </c>
      <c r="G95" s="46">
        <v>3.7142400000000002</v>
      </c>
      <c r="H95" s="48">
        <v>9.3699999999999999E-3</v>
      </c>
      <c r="I95" s="45">
        <f t="shared" si="5"/>
        <v>4.9169155376344076</v>
      </c>
    </row>
    <row r="96" spans="1:9" ht="15.75" x14ac:dyDescent="0.25">
      <c r="A96" s="87"/>
      <c r="B96" s="14" t="s">
        <v>124</v>
      </c>
      <c r="C96" s="14">
        <v>72.960000000000008</v>
      </c>
      <c r="D96" s="14">
        <v>5088.8</v>
      </c>
      <c r="E96" s="52">
        <f t="shared" si="6"/>
        <v>6.8397849462365592</v>
      </c>
      <c r="F96" s="46">
        <v>18.812000000000001</v>
      </c>
      <c r="G96" s="46">
        <v>18.666</v>
      </c>
      <c r="H96" s="48">
        <v>0.14599999999999999</v>
      </c>
      <c r="I96" s="45">
        <f t="shared" si="5"/>
        <v>47.308215053763448</v>
      </c>
    </row>
    <row r="97" spans="1:9" ht="15.75" x14ac:dyDescent="0.25">
      <c r="A97" s="87"/>
      <c r="B97" s="14" t="s">
        <v>125</v>
      </c>
      <c r="C97" s="14">
        <v>42.24</v>
      </c>
      <c r="D97" s="14">
        <v>1657.83</v>
      </c>
      <c r="E97" s="52">
        <f t="shared" si="6"/>
        <v>2.2282661290322578</v>
      </c>
      <c r="F97" s="46">
        <v>17.071999999999999</v>
      </c>
      <c r="G97" s="46">
        <v>17.015999999999998</v>
      </c>
      <c r="H97" s="48">
        <v>5.6000000000000001E-2</v>
      </c>
      <c r="I97" s="45">
        <f t="shared" si="5"/>
        <v>22.939733870967746</v>
      </c>
    </row>
    <row r="98" spans="1:9" ht="15.75" x14ac:dyDescent="0.25">
      <c r="A98" s="87"/>
      <c r="B98" s="14" t="s">
        <v>126</v>
      </c>
      <c r="C98" s="14">
        <v>1.2416</v>
      </c>
      <c r="D98" s="14">
        <v>6.6</v>
      </c>
      <c r="E98" s="52">
        <f t="shared" si="6"/>
        <v>8.870967741935484E-3</v>
      </c>
      <c r="F98" s="46">
        <v>2.1600000000000001E-2</v>
      </c>
      <c r="G98" s="46"/>
      <c r="H98" s="48">
        <v>2.1600000000000001E-2</v>
      </c>
      <c r="I98" s="45">
        <f t="shared" si="5"/>
        <v>1.2111290322580646</v>
      </c>
    </row>
    <row r="99" spans="1:9" ht="15.75" x14ac:dyDescent="0.25">
      <c r="A99" s="87"/>
      <c r="B99" s="14" t="s">
        <v>127</v>
      </c>
      <c r="C99" s="14">
        <v>19.391999999999999</v>
      </c>
      <c r="D99" s="14">
        <v>3482.2020000000002</v>
      </c>
      <c r="E99" s="52">
        <f t="shared" si="6"/>
        <v>4.680379032258065</v>
      </c>
      <c r="F99" s="46">
        <v>9.0867400000000007</v>
      </c>
      <c r="G99" s="46">
        <v>9.0402400000000007</v>
      </c>
      <c r="H99" s="48">
        <v>4.65E-2</v>
      </c>
      <c r="I99" s="45">
        <f t="shared" si="5"/>
        <v>5.6248809677419338</v>
      </c>
    </row>
    <row r="100" spans="1:9" ht="15.75" x14ac:dyDescent="0.25">
      <c r="A100" s="87"/>
      <c r="B100" s="14" t="s">
        <v>128</v>
      </c>
      <c r="C100" s="14">
        <v>9.8000000000000007</v>
      </c>
      <c r="D100" s="14">
        <v>477.96499999999997</v>
      </c>
      <c r="E100" s="52">
        <f t="shared" si="6"/>
        <v>0.64242607526881723</v>
      </c>
      <c r="F100" s="46">
        <v>6.8185500000000001</v>
      </c>
      <c r="G100" s="46">
        <v>6.8159999999999998</v>
      </c>
      <c r="H100" s="48">
        <v>2.5500000000000002E-3</v>
      </c>
      <c r="I100" s="45">
        <f t="shared" si="5"/>
        <v>2.3390239247311833</v>
      </c>
    </row>
    <row r="101" spans="1:9" ht="15.75" x14ac:dyDescent="0.25">
      <c r="A101" s="87"/>
      <c r="B101" s="14" t="s">
        <v>129</v>
      </c>
      <c r="C101" s="14">
        <v>55.660000000000004</v>
      </c>
      <c r="D101" s="14">
        <v>2604.0059999999999</v>
      </c>
      <c r="E101" s="52">
        <f t="shared" si="6"/>
        <v>3.5000080645161287</v>
      </c>
      <c r="F101" s="46">
        <v>17.202400000000001</v>
      </c>
      <c r="G101" s="46">
        <v>17.202400000000001</v>
      </c>
      <c r="H101" s="48"/>
      <c r="I101" s="45">
        <f t="shared" si="5"/>
        <v>34.957591935483876</v>
      </c>
    </row>
    <row r="102" spans="1:9" ht="15.75" x14ac:dyDescent="0.25">
      <c r="A102" s="87"/>
      <c r="B102" s="14" t="s">
        <v>130</v>
      </c>
      <c r="C102" s="14">
        <v>2</v>
      </c>
      <c r="D102" s="14">
        <v>455.84100000000001</v>
      </c>
      <c r="E102" s="52">
        <f t="shared" si="6"/>
        <v>0.61268951612903233</v>
      </c>
      <c r="F102" s="46">
        <v>0.25590000000000002</v>
      </c>
      <c r="G102" s="46">
        <v>0.25590000000000002</v>
      </c>
      <c r="H102" s="48"/>
      <c r="I102" s="45">
        <f t="shared" si="5"/>
        <v>1.1314104838709675</v>
      </c>
    </row>
    <row r="103" spans="1:9" ht="31.5" x14ac:dyDescent="0.25">
      <c r="A103" s="87"/>
      <c r="B103" s="14" t="s">
        <v>131</v>
      </c>
      <c r="C103" s="14">
        <v>3.2</v>
      </c>
      <c r="D103" s="14">
        <v>315.39499999999998</v>
      </c>
      <c r="E103" s="52">
        <f t="shared" si="6"/>
        <v>0.42391801075268815</v>
      </c>
      <c r="F103" s="46">
        <v>1.6419999999999999</v>
      </c>
      <c r="G103" s="46">
        <v>1.6419999999999999</v>
      </c>
      <c r="H103" s="48"/>
      <c r="I103" s="45">
        <f t="shared" si="5"/>
        <v>1.1340819892473122</v>
      </c>
    </row>
    <row r="104" spans="1:9" ht="31.5" x14ac:dyDescent="0.25">
      <c r="A104" s="87"/>
      <c r="B104" s="14" t="s">
        <v>132</v>
      </c>
      <c r="C104" s="14">
        <v>8.32</v>
      </c>
      <c r="D104" s="14">
        <v>509.39600000000002</v>
      </c>
      <c r="E104" s="52">
        <f t="shared" si="6"/>
        <v>0.68467204301075268</v>
      </c>
      <c r="F104" s="46">
        <v>1.5809</v>
      </c>
      <c r="G104" s="46">
        <v>1.5549999999999999</v>
      </c>
      <c r="H104" s="48">
        <v>2.5899999999999999E-2</v>
      </c>
      <c r="I104" s="45">
        <f t="shared" si="5"/>
        <v>6.0544279569892474</v>
      </c>
    </row>
    <row r="105" spans="1:9" ht="31.5" x14ac:dyDescent="0.25">
      <c r="A105" s="87"/>
      <c r="B105" s="14" t="s">
        <v>133</v>
      </c>
      <c r="C105" s="14">
        <v>20.096</v>
      </c>
      <c r="D105" s="14">
        <v>3978.913</v>
      </c>
      <c r="E105" s="52">
        <f t="shared" si="6"/>
        <v>5.3480013440860219</v>
      </c>
      <c r="F105" s="46">
        <v>11.9885</v>
      </c>
      <c r="G105" s="46">
        <v>11.926</v>
      </c>
      <c r="H105" s="48">
        <v>6.25E-2</v>
      </c>
      <c r="I105" s="45">
        <f t="shared" si="5"/>
        <v>2.759498655913978</v>
      </c>
    </row>
    <row r="106" spans="1:9" ht="15.75" x14ac:dyDescent="0.25">
      <c r="A106" s="87"/>
      <c r="B106" s="14" t="s">
        <v>134</v>
      </c>
      <c r="C106" s="14">
        <v>3.6789999999999998</v>
      </c>
      <c r="D106" s="14">
        <v>648.92700000000002</v>
      </c>
      <c r="E106" s="52">
        <f t="shared" si="6"/>
        <v>0.8722137096774194</v>
      </c>
      <c r="F106" s="46">
        <v>0.71012699999999995</v>
      </c>
      <c r="G106" s="46">
        <v>0.69879999999999998</v>
      </c>
      <c r="H106" s="48">
        <v>1.1327E-2</v>
      </c>
      <c r="I106" s="45">
        <f t="shared" si="5"/>
        <v>2.0966592903225805</v>
      </c>
    </row>
    <row r="107" spans="1:9" ht="15.75" x14ac:dyDescent="0.25">
      <c r="A107" s="87"/>
      <c r="B107" s="14" t="s">
        <v>135</v>
      </c>
      <c r="C107" s="14">
        <v>2.5</v>
      </c>
      <c r="D107" s="14">
        <v>115.762</v>
      </c>
      <c r="E107" s="52">
        <f t="shared" si="6"/>
        <v>0.15559408602150537</v>
      </c>
      <c r="F107" s="46">
        <v>0.51476999999999995</v>
      </c>
      <c r="G107" s="46">
        <v>0.51436999999999999</v>
      </c>
      <c r="H107" s="48">
        <v>4.0000000000000002E-4</v>
      </c>
      <c r="I107" s="45">
        <f t="shared" si="5"/>
        <v>1.8296359139784948</v>
      </c>
    </row>
    <row r="108" spans="1:9" ht="15.75" x14ac:dyDescent="0.25">
      <c r="A108" s="87"/>
      <c r="B108" s="14" t="s">
        <v>136</v>
      </c>
      <c r="C108" s="14">
        <v>0.32750000000000001</v>
      </c>
      <c r="D108" s="14">
        <v>11.1</v>
      </c>
      <c r="E108" s="52">
        <f t="shared" si="6"/>
        <v>1.4919354838709676E-2</v>
      </c>
      <c r="F108" s="46">
        <v>0.1666</v>
      </c>
      <c r="G108" s="46">
        <v>0.1666</v>
      </c>
      <c r="H108" s="48"/>
      <c r="I108" s="45">
        <f t="shared" si="5"/>
        <v>0.14598064516129036</v>
      </c>
    </row>
    <row r="109" spans="1:9" ht="15.75" x14ac:dyDescent="0.25">
      <c r="A109" s="87"/>
      <c r="B109" s="14" t="s">
        <v>137</v>
      </c>
      <c r="C109" s="14">
        <v>27</v>
      </c>
      <c r="D109" s="14">
        <v>1522.9</v>
      </c>
      <c r="E109" s="52">
        <f t="shared" si="6"/>
        <v>2.046908602150538</v>
      </c>
      <c r="F109" s="46">
        <v>11.694099999999999</v>
      </c>
      <c r="G109" s="46">
        <v>11.553599999999999</v>
      </c>
      <c r="H109" s="48">
        <v>0.14050000000000001</v>
      </c>
      <c r="I109" s="45">
        <f t="shared" si="5"/>
        <v>13.258991397849464</v>
      </c>
    </row>
    <row r="110" spans="1:9" ht="15.75" x14ac:dyDescent="0.25">
      <c r="A110" s="87"/>
      <c r="B110" s="14" t="s">
        <v>138</v>
      </c>
      <c r="C110" s="14">
        <v>0.49</v>
      </c>
      <c r="D110" s="14">
        <v>8.11</v>
      </c>
      <c r="E110" s="52">
        <f t="shared" si="6"/>
        <v>1.0900537634408602E-2</v>
      </c>
      <c r="F110" s="46">
        <v>0.1026</v>
      </c>
      <c r="G110" s="46">
        <v>0.1026</v>
      </c>
      <c r="H110" s="48"/>
      <c r="I110" s="45">
        <f t="shared" si="5"/>
        <v>0.3764994623655914</v>
      </c>
    </row>
    <row r="111" spans="1:9" ht="15.75" x14ac:dyDescent="0.25">
      <c r="A111" s="87"/>
      <c r="B111" s="14" t="s">
        <v>139</v>
      </c>
      <c r="C111" s="14">
        <v>0.46800000000000003</v>
      </c>
      <c r="D111" s="14">
        <v>34.869</v>
      </c>
      <c r="E111" s="52">
        <f t="shared" si="6"/>
        <v>4.686693548387097E-2</v>
      </c>
      <c r="F111" s="46">
        <v>4.9799999999999997E-2</v>
      </c>
      <c r="G111" s="46">
        <v>4.9799999999999997E-2</v>
      </c>
      <c r="H111" s="48"/>
      <c r="I111" s="45">
        <f t="shared" si="5"/>
        <v>0.37133306451612907</v>
      </c>
    </row>
    <row r="112" spans="1:9" ht="15.75" x14ac:dyDescent="0.25">
      <c r="A112" s="87"/>
      <c r="B112" s="14" t="s">
        <v>140</v>
      </c>
      <c r="C112" s="14">
        <v>0.70199999999999996</v>
      </c>
      <c r="D112" s="14">
        <v>29.81</v>
      </c>
      <c r="E112" s="52">
        <f t="shared" si="6"/>
        <v>4.0067204301075264E-2</v>
      </c>
      <c r="F112" s="46">
        <v>0.12570000000000001</v>
      </c>
      <c r="G112" s="46">
        <v>0.12570000000000001</v>
      </c>
      <c r="H112" s="48"/>
      <c r="I112" s="45">
        <f t="shared" si="5"/>
        <v>0.53623279569892468</v>
      </c>
    </row>
    <row r="113" spans="1:9" ht="15.75" x14ac:dyDescent="0.25">
      <c r="A113" s="87"/>
      <c r="B113" s="14" t="s">
        <v>141</v>
      </c>
      <c r="C113" s="14">
        <v>0.56000000000000005</v>
      </c>
      <c r="D113" s="14">
        <v>33.194000000000003</v>
      </c>
      <c r="E113" s="52">
        <f t="shared" si="6"/>
        <v>4.4615591397849465E-2</v>
      </c>
      <c r="F113" s="46">
        <v>0.10299999999999999</v>
      </c>
      <c r="G113" s="46">
        <v>0.10299999999999999</v>
      </c>
      <c r="H113" s="48"/>
      <c r="I113" s="45">
        <f t="shared" si="5"/>
        <v>0.41238440860215064</v>
      </c>
    </row>
    <row r="114" spans="1:9" ht="15.75" x14ac:dyDescent="0.25">
      <c r="A114" s="87"/>
      <c r="B114" s="14" t="s">
        <v>142</v>
      </c>
      <c r="C114" s="14">
        <v>0.28000000000000003</v>
      </c>
      <c r="D114" s="14">
        <v>44.173000000000002</v>
      </c>
      <c r="E114" s="52">
        <f t="shared" si="6"/>
        <v>5.9372311827956992E-2</v>
      </c>
      <c r="F114" s="46">
        <v>6.9000000000000006E-2</v>
      </c>
      <c r="G114" s="46">
        <v>6.9000000000000006E-2</v>
      </c>
      <c r="H114" s="48"/>
      <c r="I114" s="45">
        <f t="shared" si="5"/>
        <v>0.15162768817204303</v>
      </c>
    </row>
    <row r="115" spans="1:9" ht="15.75" x14ac:dyDescent="0.25">
      <c r="A115" s="87"/>
      <c r="B115" s="14" t="s">
        <v>143</v>
      </c>
      <c r="C115" s="14">
        <v>0.38</v>
      </c>
      <c r="D115" s="14">
        <v>33.881999999999998</v>
      </c>
      <c r="E115" s="52">
        <f t="shared" si="6"/>
        <v>4.5540322580645158E-2</v>
      </c>
      <c r="F115" s="46">
        <v>5.765E-2</v>
      </c>
      <c r="G115" s="46">
        <v>5.6899999999999999E-2</v>
      </c>
      <c r="H115" s="48">
        <v>7.5000000000000002E-4</v>
      </c>
      <c r="I115" s="45">
        <f t="shared" si="5"/>
        <v>0.27680967741935486</v>
      </c>
    </row>
    <row r="116" spans="1:9" ht="15.75" x14ac:dyDescent="0.25">
      <c r="A116" s="87"/>
      <c r="B116" s="14" t="s">
        <v>144</v>
      </c>
      <c r="C116" s="14">
        <v>6.4</v>
      </c>
      <c r="D116" s="14">
        <v>348.875</v>
      </c>
      <c r="E116" s="52">
        <f t="shared" si="6"/>
        <v>0.46891801075268819</v>
      </c>
      <c r="F116" s="46">
        <v>2.7490000000000001</v>
      </c>
      <c r="G116" s="46">
        <v>2.7490000000000001</v>
      </c>
      <c r="H116" s="48"/>
      <c r="I116" s="45">
        <f t="shared" si="5"/>
        <v>3.1820819892473122</v>
      </c>
    </row>
    <row r="117" spans="1:9" ht="15.75" x14ac:dyDescent="0.25">
      <c r="A117" s="87"/>
      <c r="B117" s="14" t="s">
        <v>145</v>
      </c>
      <c r="C117" s="14">
        <v>0.34399999999999997</v>
      </c>
      <c r="D117" s="14">
        <v>48.406999999999996</v>
      </c>
      <c r="E117" s="52">
        <f t="shared" si="6"/>
        <v>6.506317204301075E-2</v>
      </c>
      <c r="F117" s="46">
        <v>9.5500000000000002E-2</v>
      </c>
      <c r="G117" s="46">
        <v>9.5500000000000002E-2</v>
      </c>
      <c r="H117" s="48"/>
      <c r="I117" s="45">
        <f t="shared" si="5"/>
        <v>0.18343682795698921</v>
      </c>
    </row>
    <row r="118" spans="1:9" ht="15.75" x14ac:dyDescent="0.25">
      <c r="A118" s="87"/>
      <c r="B118" s="14" t="s">
        <v>146</v>
      </c>
      <c r="C118" s="14">
        <v>0.49</v>
      </c>
      <c r="D118" s="14">
        <v>30.890999999999998</v>
      </c>
      <c r="E118" s="52">
        <f t="shared" si="6"/>
        <v>4.1520161290322578E-2</v>
      </c>
      <c r="F118" s="46">
        <v>5.4244000000000001E-2</v>
      </c>
      <c r="G118" s="46">
        <v>5.4244000000000001E-2</v>
      </c>
      <c r="H118" s="48"/>
      <c r="I118" s="45">
        <f t="shared" si="5"/>
        <v>0.39423583870967738</v>
      </c>
    </row>
    <row r="119" spans="1:9" ht="15.75" x14ac:dyDescent="0.25">
      <c r="A119" s="87"/>
      <c r="B119" s="14" t="s">
        <v>147</v>
      </c>
      <c r="C119" s="14">
        <v>0.46800000000000003</v>
      </c>
      <c r="D119" s="14">
        <v>38.61</v>
      </c>
      <c r="E119" s="52">
        <f t="shared" si="6"/>
        <v>5.1895161290322574E-2</v>
      </c>
      <c r="F119" s="46">
        <v>2.0799999999999999E-2</v>
      </c>
      <c r="G119" s="46">
        <v>2.0799999999999999E-2</v>
      </c>
      <c r="H119" s="48"/>
      <c r="I119" s="45">
        <f t="shared" si="5"/>
        <v>0.39530483870967748</v>
      </c>
    </row>
    <row r="120" spans="1:9" ht="15.75" x14ac:dyDescent="0.25">
      <c r="A120" s="87"/>
      <c r="B120" s="14" t="s">
        <v>148</v>
      </c>
      <c r="C120" s="14">
        <v>0.15</v>
      </c>
      <c r="D120" s="14">
        <v>3.9420000000000002</v>
      </c>
      <c r="E120" s="52">
        <f t="shared" si="6"/>
        <v>5.2983870967741936E-3</v>
      </c>
      <c r="F120" s="46">
        <v>0.1479</v>
      </c>
      <c r="G120" s="46">
        <v>0.1479</v>
      </c>
      <c r="H120" s="48"/>
      <c r="I120" s="45">
        <f t="shared" si="5"/>
        <v>-3.1983870967741967E-3</v>
      </c>
    </row>
    <row r="121" spans="1:9" ht="15.75" x14ac:dyDescent="0.25">
      <c r="A121" s="87"/>
      <c r="B121" s="14" t="s">
        <v>149</v>
      </c>
      <c r="C121" s="14">
        <v>0.14000000000000001</v>
      </c>
      <c r="D121" s="14">
        <v>17.988</v>
      </c>
      <c r="E121" s="52">
        <f t="shared" si="6"/>
        <v>2.4177419354838709E-2</v>
      </c>
      <c r="F121" s="46">
        <v>0.21886</v>
      </c>
      <c r="G121" s="46">
        <v>0.21886</v>
      </c>
      <c r="H121" s="48"/>
      <c r="I121" s="45">
        <f t="shared" si="5"/>
        <v>-0.10303741935483869</v>
      </c>
    </row>
    <row r="122" spans="1:9" ht="15.75" x14ac:dyDescent="0.25">
      <c r="A122" s="87"/>
      <c r="B122" s="14" t="s">
        <v>150</v>
      </c>
      <c r="C122" s="14">
        <v>4.1000000000000002E-2</v>
      </c>
      <c r="D122" s="14">
        <v>4.3</v>
      </c>
      <c r="E122" s="52">
        <f t="shared" si="6"/>
        <v>5.779569892473118E-3</v>
      </c>
      <c r="F122" s="46">
        <v>3.5299999999999998E-2</v>
      </c>
      <c r="G122" s="46">
        <v>3.5299999999999998E-2</v>
      </c>
      <c r="H122" s="48"/>
      <c r="I122" s="45">
        <f t="shared" si="5"/>
        <v>-7.9569892473110859E-5</v>
      </c>
    </row>
    <row r="123" spans="1:9" ht="15.75" x14ac:dyDescent="0.25">
      <c r="A123" s="86" t="s">
        <v>26</v>
      </c>
      <c r="B123" s="14" t="s">
        <v>152</v>
      </c>
      <c r="C123" s="14">
        <v>7.66</v>
      </c>
      <c r="D123" s="14">
        <v>647.99199999999996</v>
      </c>
      <c r="E123" s="50">
        <f>D123/31/24</f>
        <v>0.8709569892473118</v>
      </c>
      <c r="F123" s="46">
        <v>4</v>
      </c>
      <c r="G123" s="46">
        <v>4</v>
      </c>
      <c r="H123" s="47"/>
      <c r="I123" s="45">
        <f t="shared" si="5"/>
        <v>2.789043010752688</v>
      </c>
    </row>
    <row r="124" spans="1:9" ht="31.5" x14ac:dyDescent="0.25">
      <c r="A124" s="86"/>
      <c r="B124" s="14" t="s">
        <v>153</v>
      </c>
      <c r="C124" s="14">
        <v>3.45</v>
      </c>
      <c r="D124" s="14">
        <v>332.41</v>
      </c>
      <c r="E124" s="50">
        <f t="shared" ref="E124:E137" si="7">D124/31/24</f>
        <v>0.4467876344086022</v>
      </c>
      <c r="F124" s="46">
        <v>2.08</v>
      </c>
      <c r="G124" s="46">
        <v>2.08</v>
      </c>
      <c r="H124" s="47"/>
      <c r="I124" s="45">
        <f t="shared" si="5"/>
        <v>0.92321236559139797</v>
      </c>
    </row>
    <row r="125" spans="1:9" ht="15.75" x14ac:dyDescent="0.25">
      <c r="A125" s="86"/>
      <c r="B125" s="14" t="s">
        <v>154</v>
      </c>
      <c r="C125" s="14">
        <v>15.75</v>
      </c>
      <c r="D125" s="14">
        <v>887.52499999999998</v>
      </c>
      <c r="E125" s="50">
        <f t="shared" si="7"/>
        <v>1.1929099462365591</v>
      </c>
      <c r="F125" s="46">
        <v>14.35</v>
      </c>
      <c r="G125" s="46">
        <v>14.35</v>
      </c>
      <c r="H125" s="47"/>
      <c r="I125" s="45">
        <f t="shared" si="5"/>
        <v>0.20709005376344081</v>
      </c>
    </row>
    <row r="126" spans="1:9" ht="31.5" x14ac:dyDescent="0.25">
      <c r="A126" s="86"/>
      <c r="B126" s="14" t="s">
        <v>155</v>
      </c>
      <c r="C126" s="14">
        <v>1.1599999999999999</v>
      </c>
      <c r="D126" s="14">
        <v>26.433</v>
      </c>
      <c r="E126" s="50">
        <f t="shared" si="7"/>
        <v>3.552822580645161E-2</v>
      </c>
      <c r="F126" s="46">
        <v>0.47199999999999998</v>
      </c>
      <c r="G126" s="46">
        <v>0.47199999999999998</v>
      </c>
      <c r="H126" s="47"/>
      <c r="I126" s="45">
        <f t="shared" si="5"/>
        <v>0.6524717741935484</v>
      </c>
    </row>
    <row r="127" spans="1:9" ht="31.5" x14ac:dyDescent="0.25">
      <c r="A127" s="86"/>
      <c r="B127" s="14" t="s">
        <v>156</v>
      </c>
      <c r="C127" s="14">
        <v>3.45</v>
      </c>
      <c r="D127" s="14">
        <v>623.697</v>
      </c>
      <c r="E127" s="50">
        <f t="shared" si="7"/>
        <v>0.83830241935483862</v>
      </c>
      <c r="F127" s="46">
        <v>2.5939999999999999</v>
      </c>
      <c r="G127" s="46">
        <v>2.5939999999999999</v>
      </c>
      <c r="H127" s="47"/>
      <c r="I127" s="45">
        <f t="shared" si="5"/>
        <v>1.7697580645161803E-2</v>
      </c>
    </row>
    <row r="128" spans="1:9" ht="15.75" x14ac:dyDescent="0.25">
      <c r="A128" s="86"/>
      <c r="B128" s="14" t="s">
        <v>157</v>
      </c>
      <c r="C128" s="14">
        <v>0.37</v>
      </c>
      <c r="D128" s="14">
        <v>76.049000000000007</v>
      </c>
      <c r="E128" s="50">
        <f t="shared" si="7"/>
        <v>0.10221639784946236</v>
      </c>
      <c r="F128" s="46">
        <v>0.16400000000000001</v>
      </c>
      <c r="G128" s="46">
        <v>0.16400000000000001</v>
      </c>
      <c r="H128" s="47"/>
      <c r="I128" s="45">
        <f t="shared" si="5"/>
        <v>0.10378360215053764</v>
      </c>
    </row>
    <row r="129" spans="1:9" ht="15.75" x14ac:dyDescent="0.25">
      <c r="A129" s="86"/>
      <c r="B129" s="14" t="s">
        <v>158</v>
      </c>
      <c r="C129" s="14">
        <v>2.66</v>
      </c>
      <c r="D129" s="14">
        <v>252.63300000000001</v>
      </c>
      <c r="E129" s="50">
        <f t="shared" si="7"/>
        <v>0.33956048387096777</v>
      </c>
      <c r="F129" s="46">
        <v>2.04</v>
      </c>
      <c r="G129" s="46">
        <v>2.04</v>
      </c>
      <c r="H129" s="47"/>
      <c r="I129" s="45">
        <f t="shared" si="5"/>
        <v>0.28043951612903228</v>
      </c>
    </row>
    <row r="130" spans="1:9" ht="15.75" x14ac:dyDescent="0.25">
      <c r="A130" s="86"/>
      <c r="B130" s="14" t="s">
        <v>159</v>
      </c>
      <c r="C130" s="14">
        <v>10.38</v>
      </c>
      <c r="D130" s="14">
        <v>266.846</v>
      </c>
      <c r="E130" s="50">
        <f t="shared" si="7"/>
        <v>0.35866397849462367</v>
      </c>
      <c r="F130" s="46">
        <v>5.34</v>
      </c>
      <c r="G130" s="46">
        <v>5.34</v>
      </c>
      <c r="H130" s="47"/>
      <c r="I130" s="45">
        <f t="shared" si="5"/>
        <v>4.681336021505377</v>
      </c>
    </row>
    <row r="131" spans="1:9" ht="15.75" x14ac:dyDescent="0.25">
      <c r="A131" s="86"/>
      <c r="B131" s="14" t="s">
        <v>160</v>
      </c>
      <c r="C131" s="14">
        <v>2.9</v>
      </c>
      <c r="D131" s="14">
        <v>323.06200000000001</v>
      </c>
      <c r="E131" s="50">
        <f t="shared" si="7"/>
        <v>0.43422311827956994</v>
      </c>
      <c r="F131" s="46">
        <v>2.33</v>
      </c>
      <c r="G131" s="46">
        <v>2.33</v>
      </c>
      <c r="H131" s="47"/>
      <c r="I131" s="45">
        <f t="shared" si="5"/>
        <v>0.1357768817204299</v>
      </c>
    </row>
    <row r="132" spans="1:9" ht="15.75" x14ac:dyDescent="0.25">
      <c r="A132" s="86"/>
      <c r="B132" s="14" t="s">
        <v>161</v>
      </c>
      <c r="C132" s="14">
        <v>12.8</v>
      </c>
      <c r="D132" s="14">
        <v>1061.452</v>
      </c>
      <c r="E132" s="50">
        <f t="shared" si="7"/>
        <v>1.4266827956989248</v>
      </c>
      <c r="F132" s="46">
        <v>4.37</v>
      </c>
      <c r="G132" s="46">
        <v>4.37</v>
      </c>
      <c r="H132" s="47"/>
      <c r="I132" s="45">
        <f t="shared" si="5"/>
        <v>7.0033172043010756</v>
      </c>
    </row>
    <row r="133" spans="1:9" ht="31.5" x14ac:dyDescent="0.25">
      <c r="A133" s="86"/>
      <c r="B133" s="14" t="s">
        <v>162</v>
      </c>
      <c r="C133" s="14">
        <v>1.05</v>
      </c>
      <c r="D133" s="14">
        <v>156.71799999999999</v>
      </c>
      <c r="E133" s="50">
        <f t="shared" si="7"/>
        <v>0.21064247311827955</v>
      </c>
      <c r="F133" s="46">
        <v>0.433</v>
      </c>
      <c r="G133" s="46">
        <v>0.433</v>
      </c>
      <c r="H133" s="47"/>
      <c r="I133" s="45">
        <f t="shared" si="5"/>
        <v>0.4063575268817205</v>
      </c>
    </row>
    <row r="134" spans="1:9" ht="15.75" x14ac:dyDescent="0.25">
      <c r="A134" s="86"/>
      <c r="B134" s="14" t="s">
        <v>163</v>
      </c>
      <c r="C134" s="14">
        <v>0.61</v>
      </c>
      <c r="D134" s="14">
        <v>39.887</v>
      </c>
      <c r="E134" s="50">
        <f t="shared" si="7"/>
        <v>5.3611559139784944E-2</v>
      </c>
      <c r="F134" s="46">
        <v>0.437</v>
      </c>
      <c r="G134" s="46">
        <v>0.437</v>
      </c>
      <c r="H134" s="47"/>
      <c r="I134" s="45">
        <f t="shared" si="5"/>
        <v>0.11938844086021499</v>
      </c>
    </row>
    <row r="135" spans="1:9" ht="15.75" x14ac:dyDescent="0.25">
      <c r="A135" s="86"/>
      <c r="B135" s="14" t="s">
        <v>164</v>
      </c>
      <c r="C135" s="14">
        <v>2.85</v>
      </c>
      <c r="D135" s="14">
        <v>199.68100000000001</v>
      </c>
      <c r="E135" s="50">
        <f t="shared" si="7"/>
        <v>0.26838844086021507</v>
      </c>
      <c r="F135" s="46">
        <v>1.88</v>
      </c>
      <c r="G135" s="46">
        <v>1.88</v>
      </c>
      <c r="H135" s="47"/>
      <c r="I135" s="45">
        <f t="shared" ref="I135:I198" si="8">C135-E135-F135</f>
        <v>0.7016115591397849</v>
      </c>
    </row>
    <row r="136" spans="1:9" ht="31.5" x14ac:dyDescent="0.25">
      <c r="A136" s="86"/>
      <c r="B136" s="14" t="s">
        <v>165</v>
      </c>
      <c r="C136" s="14">
        <v>3.87</v>
      </c>
      <c r="D136" s="14">
        <v>368.64800000000002</v>
      </c>
      <c r="E136" s="50">
        <f t="shared" si="7"/>
        <v>0.49549462365591396</v>
      </c>
      <c r="F136" s="46">
        <v>3.5390000000000001</v>
      </c>
      <c r="G136" s="46">
        <v>3.5390000000000001</v>
      </c>
      <c r="H136" s="47"/>
      <c r="I136" s="45">
        <f t="shared" si="8"/>
        <v>-0.16449462365591394</v>
      </c>
    </row>
    <row r="137" spans="1:9" ht="31.5" x14ac:dyDescent="0.25">
      <c r="A137" s="86"/>
      <c r="B137" s="14" t="s">
        <v>166</v>
      </c>
      <c r="C137" s="14">
        <v>1.63</v>
      </c>
      <c r="D137" s="14">
        <v>136.96700000000001</v>
      </c>
      <c r="E137" s="50">
        <f t="shared" si="7"/>
        <v>0.18409543010752691</v>
      </c>
      <c r="F137" s="46">
        <v>0.94799999999999995</v>
      </c>
      <c r="G137" s="46">
        <v>0.94799999999999995</v>
      </c>
      <c r="H137" s="47"/>
      <c r="I137" s="45">
        <f t="shared" si="8"/>
        <v>0.49790456989247311</v>
      </c>
    </row>
    <row r="138" spans="1:9" ht="15.75" x14ac:dyDescent="0.25">
      <c r="A138" s="87" t="s">
        <v>168</v>
      </c>
      <c r="B138" s="4" t="s">
        <v>169</v>
      </c>
      <c r="C138" s="4">
        <v>34.01</v>
      </c>
      <c r="D138" s="4">
        <v>1887.8389999999999</v>
      </c>
      <c r="E138" s="53">
        <f>D138/31/24</f>
        <v>2.5374180107526878</v>
      </c>
      <c r="F138" s="46">
        <v>17.956800000000001</v>
      </c>
      <c r="G138" s="46">
        <v>17.290800000000001</v>
      </c>
      <c r="H138" s="48">
        <v>0.66600000000000004</v>
      </c>
      <c r="I138" s="45">
        <f t="shared" si="8"/>
        <v>13.515781989247309</v>
      </c>
    </row>
    <row r="139" spans="1:9" ht="15.75" x14ac:dyDescent="0.25">
      <c r="A139" s="87"/>
      <c r="B139" s="4" t="s">
        <v>170</v>
      </c>
      <c r="C139" s="4">
        <v>12.48</v>
      </c>
      <c r="D139" s="4">
        <v>1105.268</v>
      </c>
      <c r="E139" s="53">
        <f t="shared" ref="E139:E144" si="9">D139/31/24</f>
        <v>1.4855752688172041</v>
      </c>
      <c r="F139" s="46">
        <v>8.4824999999999999</v>
      </c>
      <c r="G139" s="46">
        <v>8.2025000000000006</v>
      </c>
      <c r="H139" s="48">
        <v>0.28000000000000003</v>
      </c>
      <c r="I139" s="45">
        <f t="shared" si="8"/>
        <v>2.5119247311827966</v>
      </c>
    </row>
    <row r="140" spans="1:9" ht="15.75" x14ac:dyDescent="0.25">
      <c r="A140" s="87"/>
      <c r="B140" s="4" t="s">
        <v>171</v>
      </c>
      <c r="C140" s="4">
        <v>47.06</v>
      </c>
      <c r="D140" s="4">
        <v>2238.7240000000002</v>
      </c>
      <c r="E140" s="53">
        <f t="shared" si="9"/>
        <v>3.0090376344086027</v>
      </c>
      <c r="F140" s="46">
        <v>14.4803</v>
      </c>
      <c r="G140" s="46">
        <v>14.061299999999999</v>
      </c>
      <c r="H140" s="48">
        <v>0.41899999999999998</v>
      </c>
      <c r="I140" s="45">
        <f t="shared" si="8"/>
        <v>29.570662365591403</v>
      </c>
    </row>
    <row r="141" spans="1:9" ht="15.75" x14ac:dyDescent="0.25">
      <c r="A141" s="87"/>
      <c r="B141" s="4" t="s">
        <v>172</v>
      </c>
      <c r="C141" s="4">
        <v>17.77</v>
      </c>
      <c r="D141" s="4">
        <v>1235.19</v>
      </c>
      <c r="E141" s="53">
        <f t="shared" si="9"/>
        <v>1.6602016129032258</v>
      </c>
      <c r="F141" s="46">
        <v>3.2903000000000002</v>
      </c>
      <c r="G141" s="46">
        <v>2.9173</v>
      </c>
      <c r="H141" s="48">
        <v>0.373</v>
      </c>
      <c r="I141" s="45">
        <f t="shared" si="8"/>
        <v>12.819498387096774</v>
      </c>
    </row>
    <row r="142" spans="1:9" ht="15.75" x14ac:dyDescent="0.25">
      <c r="A142" s="87"/>
      <c r="B142" s="4" t="s">
        <v>173</v>
      </c>
      <c r="C142" s="4">
        <v>55.9</v>
      </c>
      <c r="D142" s="4">
        <v>1999.5450000000001</v>
      </c>
      <c r="E142" s="53">
        <f t="shared" si="9"/>
        <v>2.6875604838709677</v>
      </c>
      <c r="F142" s="46">
        <v>18.474899999999998</v>
      </c>
      <c r="G142" s="46">
        <v>17.274899999999999</v>
      </c>
      <c r="H142" s="48">
        <v>1.2</v>
      </c>
      <c r="I142" s="45">
        <f t="shared" si="8"/>
        <v>34.737539516129033</v>
      </c>
    </row>
    <row r="143" spans="1:9" ht="15.75" x14ac:dyDescent="0.25">
      <c r="A143" s="87"/>
      <c r="B143" s="4" t="s">
        <v>174</v>
      </c>
      <c r="C143" s="4">
        <v>2.98</v>
      </c>
      <c r="D143" s="4">
        <v>237.36500000000001</v>
      </c>
      <c r="E143" s="53">
        <f t="shared" si="9"/>
        <v>0.31903897849462365</v>
      </c>
      <c r="F143" s="46">
        <v>2.117</v>
      </c>
      <c r="G143" s="46">
        <v>2.04</v>
      </c>
      <c r="H143" s="48">
        <v>7.6999999999999999E-2</v>
      </c>
      <c r="I143" s="45">
        <f t="shared" si="8"/>
        <v>0.54396102150537651</v>
      </c>
    </row>
    <row r="144" spans="1:9" ht="15.75" x14ac:dyDescent="0.25">
      <c r="A144" s="87"/>
      <c r="B144" s="4" t="s">
        <v>175</v>
      </c>
      <c r="C144" s="4">
        <v>67.540000000000006</v>
      </c>
      <c r="D144" s="4">
        <v>5053.2359999999999</v>
      </c>
      <c r="E144" s="53">
        <f t="shared" si="9"/>
        <v>6.7919838709677416</v>
      </c>
      <c r="F144" s="46">
        <v>32.902000000000001</v>
      </c>
      <c r="G144" s="46">
        <v>30.292000000000002</v>
      </c>
      <c r="H144" s="48">
        <v>2.61</v>
      </c>
      <c r="I144" s="45">
        <f t="shared" si="8"/>
        <v>27.846016129032265</v>
      </c>
    </row>
    <row r="145" spans="1:9" ht="15.75" x14ac:dyDescent="0.25">
      <c r="A145" s="86" t="s">
        <v>28</v>
      </c>
      <c r="B145" s="10" t="s">
        <v>176</v>
      </c>
      <c r="C145" s="4">
        <v>123</v>
      </c>
      <c r="D145" s="54">
        <v>5859.64</v>
      </c>
      <c r="E145" s="49">
        <f>D145/31/24</f>
        <v>7.8758602150537635</v>
      </c>
      <c r="F145" s="46">
        <v>44.547000000000004</v>
      </c>
      <c r="G145" s="46">
        <v>39.722000000000001</v>
      </c>
      <c r="H145" s="48">
        <v>4.8250000000000002</v>
      </c>
      <c r="I145" s="45">
        <f t="shared" si="8"/>
        <v>70.57713978494624</v>
      </c>
    </row>
    <row r="146" spans="1:9" ht="15.75" x14ac:dyDescent="0.25">
      <c r="A146" s="86"/>
      <c r="B146" s="10" t="s">
        <v>177</v>
      </c>
      <c r="C146" s="4">
        <v>34.299999999999997</v>
      </c>
      <c r="D146" s="54">
        <v>1906.67</v>
      </c>
      <c r="E146" s="49">
        <f t="shared" ref="E146:E147" si="10">D146/31/24</f>
        <v>2.5627284946236562</v>
      </c>
      <c r="F146" s="46">
        <v>16.760999999999999</v>
      </c>
      <c r="G146" s="46">
        <v>15.481</v>
      </c>
      <c r="H146" s="48">
        <v>1.28</v>
      </c>
      <c r="I146" s="45">
        <f t="shared" si="8"/>
        <v>14.976271505376342</v>
      </c>
    </row>
    <row r="147" spans="1:9" ht="15.75" x14ac:dyDescent="0.25">
      <c r="A147" s="86"/>
      <c r="B147" s="10" t="s">
        <v>178</v>
      </c>
      <c r="C147" s="4">
        <v>2</v>
      </c>
      <c r="D147" s="54">
        <v>131.31299999999999</v>
      </c>
      <c r="E147" s="49">
        <f t="shared" si="10"/>
        <v>0.17649596774193546</v>
      </c>
      <c r="F147" s="46">
        <v>0.6</v>
      </c>
      <c r="G147" s="46">
        <v>0.6</v>
      </c>
      <c r="H147" s="47"/>
      <c r="I147" s="45">
        <f t="shared" si="8"/>
        <v>1.2235040322580644</v>
      </c>
    </row>
    <row r="148" spans="1:9" ht="15.75" x14ac:dyDescent="0.25">
      <c r="A148" s="86" t="s">
        <v>15</v>
      </c>
      <c r="B148" s="17" t="s">
        <v>179</v>
      </c>
      <c r="C148" s="55">
        <v>4.1399999999999997</v>
      </c>
      <c r="D148" s="55">
        <v>334.6</v>
      </c>
      <c r="E148" s="50">
        <f>D148/31/24</f>
        <v>0.44973118279569896</v>
      </c>
      <c r="F148" s="46">
        <v>2.57</v>
      </c>
      <c r="G148" s="46">
        <v>2.57</v>
      </c>
      <c r="H148" s="47"/>
      <c r="I148" s="45">
        <f t="shared" si="8"/>
        <v>1.1202688172043009</v>
      </c>
    </row>
    <row r="149" spans="1:9" ht="15.75" x14ac:dyDescent="0.25">
      <c r="A149" s="86"/>
      <c r="B149" s="17" t="s">
        <v>180</v>
      </c>
      <c r="C149" s="55">
        <v>2.58</v>
      </c>
      <c r="D149" s="55">
        <v>218</v>
      </c>
      <c r="E149" s="50">
        <f t="shared" ref="E149:E157" si="11">D149/31/24</f>
        <v>0.29301075268817206</v>
      </c>
      <c r="F149" s="46">
        <v>0.86899999999999999</v>
      </c>
      <c r="G149" s="46">
        <v>0.86899999999999999</v>
      </c>
      <c r="H149" s="47"/>
      <c r="I149" s="45">
        <f t="shared" si="8"/>
        <v>1.4179892473118281</v>
      </c>
    </row>
    <row r="150" spans="1:9" ht="15.75" x14ac:dyDescent="0.25">
      <c r="A150" s="86"/>
      <c r="B150" s="17" t="s">
        <v>181</v>
      </c>
      <c r="C150" s="55">
        <v>0.98</v>
      </c>
      <c r="D150" s="55">
        <v>77.400000000000006</v>
      </c>
      <c r="E150" s="50">
        <f t="shared" si="11"/>
        <v>0.10403225806451614</v>
      </c>
      <c r="F150" s="46">
        <v>0.38700000000000001</v>
      </c>
      <c r="G150" s="46">
        <v>0.38700000000000001</v>
      </c>
      <c r="H150" s="47"/>
      <c r="I150" s="45">
        <f t="shared" si="8"/>
        <v>0.48896774193548387</v>
      </c>
    </row>
    <row r="151" spans="1:9" ht="15.75" x14ac:dyDescent="0.25">
      <c r="A151" s="86"/>
      <c r="B151" s="17" t="s">
        <v>182</v>
      </c>
      <c r="C151" s="55">
        <v>1.04</v>
      </c>
      <c r="D151" s="55">
        <v>121.19</v>
      </c>
      <c r="E151" s="50">
        <f t="shared" si="11"/>
        <v>0.16288978494623654</v>
      </c>
      <c r="F151" s="46">
        <v>0.441</v>
      </c>
      <c r="G151" s="46">
        <v>0.441</v>
      </c>
      <c r="H151" s="47"/>
      <c r="I151" s="45">
        <f t="shared" si="8"/>
        <v>0.43611021505376352</v>
      </c>
    </row>
    <row r="152" spans="1:9" ht="15.75" x14ac:dyDescent="0.25">
      <c r="A152" s="86"/>
      <c r="B152" s="17" t="s">
        <v>183</v>
      </c>
      <c r="C152" s="55">
        <v>0.68</v>
      </c>
      <c r="D152" s="55">
        <v>45.755000000000003</v>
      </c>
      <c r="E152" s="50">
        <f t="shared" si="11"/>
        <v>6.1498655913978496E-2</v>
      </c>
      <c r="F152" s="46">
        <v>8.4000000000000005E-2</v>
      </c>
      <c r="G152" s="46">
        <v>8.4000000000000005E-2</v>
      </c>
      <c r="H152" s="47"/>
      <c r="I152" s="45">
        <f t="shared" si="8"/>
        <v>0.53450134408602157</v>
      </c>
    </row>
    <row r="153" spans="1:9" ht="15.75" x14ac:dyDescent="0.25">
      <c r="A153" s="86"/>
      <c r="B153" s="17" t="s">
        <v>184</v>
      </c>
      <c r="C153" s="55">
        <v>0.49</v>
      </c>
      <c r="D153" s="55">
        <v>52.2</v>
      </c>
      <c r="E153" s="50">
        <f t="shared" si="11"/>
        <v>7.0161290322580658E-2</v>
      </c>
      <c r="F153" s="46">
        <v>0.377</v>
      </c>
      <c r="G153" s="46">
        <v>0.377</v>
      </c>
      <c r="H153" s="47"/>
      <c r="I153" s="45">
        <f t="shared" si="8"/>
        <v>4.2838709677419318E-2</v>
      </c>
    </row>
    <row r="154" spans="1:9" ht="15.75" x14ac:dyDescent="0.25">
      <c r="A154" s="86"/>
      <c r="B154" s="17" t="s">
        <v>185</v>
      </c>
      <c r="C154" s="55">
        <v>1.49</v>
      </c>
      <c r="D154" s="55">
        <v>120.05200000000001</v>
      </c>
      <c r="E154" s="50">
        <f t="shared" si="11"/>
        <v>0.16136021505376344</v>
      </c>
      <c r="F154" s="46">
        <v>0.78200000000000003</v>
      </c>
      <c r="G154" s="46">
        <v>0.78200000000000003</v>
      </c>
      <c r="H154" s="47"/>
      <c r="I154" s="45">
        <f t="shared" si="8"/>
        <v>0.54663978494623655</v>
      </c>
    </row>
    <row r="155" spans="1:9" ht="15.75" x14ac:dyDescent="0.25">
      <c r="A155" s="86"/>
      <c r="B155" s="17" t="s">
        <v>186</v>
      </c>
      <c r="C155" s="55">
        <v>0.86699999999999999</v>
      </c>
      <c r="D155" s="55">
        <v>119.3</v>
      </c>
      <c r="E155" s="50">
        <f t="shared" si="11"/>
        <v>0.16034946236559139</v>
      </c>
      <c r="F155" s="46">
        <v>0.23</v>
      </c>
      <c r="G155" s="46">
        <v>0.23</v>
      </c>
      <c r="H155" s="47"/>
      <c r="I155" s="45">
        <f t="shared" si="8"/>
        <v>0.47665053763440857</v>
      </c>
    </row>
    <row r="156" spans="1:9" ht="15.75" x14ac:dyDescent="0.25">
      <c r="A156" s="86"/>
      <c r="B156" s="17" t="s">
        <v>187</v>
      </c>
      <c r="C156" s="55">
        <v>0.84</v>
      </c>
      <c r="D156" s="55">
        <v>42.832999999999998</v>
      </c>
      <c r="E156" s="50">
        <f t="shared" si="11"/>
        <v>5.7571236559139781E-2</v>
      </c>
      <c r="F156" s="46">
        <v>0.49</v>
      </c>
      <c r="G156" s="46">
        <v>0.49</v>
      </c>
      <c r="H156" s="47"/>
      <c r="I156" s="45">
        <f t="shared" si="8"/>
        <v>0.29242876344086022</v>
      </c>
    </row>
    <row r="157" spans="1:9" ht="15.75" x14ac:dyDescent="0.25">
      <c r="A157" s="86"/>
      <c r="B157" s="17" t="s">
        <v>188</v>
      </c>
      <c r="C157" s="55">
        <v>1.3759999999999999</v>
      </c>
      <c r="D157" s="55">
        <v>61.298999999999999</v>
      </c>
      <c r="E157" s="50">
        <f t="shared" si="11"/>
        <v>8.2391129032258065E-2</v>
      </c>
      <c r="F157" s="46">
        <v>0.432</v>
      </c>
      <c r="G157" s="46">
        <v>0.432</v>
      </c>
      <c r="H157" s="47"/>
      <c r="I157" s="45">
        <f t="shared" si="8"/>
        <v>0.86160887096774186</v>
      </c>
    </row>
    <row r="158" spans="1:9" ht="15.75" x14ac:dyDescent="0.25">
      <c r="A158" s="86" t="s">
        <v>189</v>
      </c>
      <c r="B158" s="14" t="s">
        <v>190</v>
      </c>
      <c r="C158" s="55">
        <v>0.53</v>
      </c>
      <c r="D158" s="55">
        <v>41.959000000000003</v>
      </c>
      <c r="E158" s="50">
        <f>D158/31/24</f>
        <v>5.6396505376344087E-2</v>
      </c>
      <c r="F158" s="55">
        <v>0.13589999999999999</v>
      </c>
      <c r="G158" s="46">
        <v>0.13589999999999999</v>
      </c>
      <c r="H158" s="48"/>
      <c r="I158" s="45">
        <f t="shared" si="8"/>
        <v>0.3377034946236559</v>
      </c>
    </row>
    <row r="159" spans="1:9" ht="15.75" x14ac:dyDescent="0.25">
      <c r="A159" s="86"/>
      <c r="B159" s="14" t="s">
        <v>191</v>
      </c>
      <c r="C159" s="55">
        <v>0.59</v>
      </c>
      <c r="D159" s="55">
        <v>55.244</v>
      </c>
      <c r="E159" s="50">
        <f t="shared" ref="E159:E168" si="12">D159/31/24</f>
        <v>7.4252688172043016E-2</v>
      </c>
      <c r="F159" s="55">
        <v>0.24740000000000001</v>
      </c>
      <c r="G159" s="46">
        <v>0.24740000000000001</v>
      </c>
      <c r="H159" s="48"/>
      <c r="I159" s="45">
        <f t="shared" si="8"/>
        <v>0.26834731182795696</v>
      </c>
    </row>
    <row r="160" spans="1:9" ht="15.75" x14ac:dyDescent="0.25">
      <c r="A160" s="86"/>
      <c r="B160" s="14" t="s">
        <v>192</v>
      </c>
      <c r="C160" s="55">
        <v>0.48</v>
      </c>
      <c r="D160" s="55">
        <v>40.116999999999997</v>
      </c>
      <c r="E160" s="50">
        <f t="shared" si="12"/>
        <v>5.3920698924731177E-2</v>
      </c>
      <c r="F160" s="55">
        <v>0.1099</v>
      </c>
      <c r="G160" s="46">
        <v>0.1099</v>
      </c>
      <c r="H160" s="48"/>
      <c r="I160" s="45">
        <f t="shared" si="8"/>
        <v>0.31617930107526881</v>
      </c>
    </row>
    <row r="161" spans="1:9" ht="15.75" x14ac:dyDescent="0.25">
      <c r="A161" s="86"/>
      <c r="B161" s="14" t="s">
        <v>193</v>
      </c>
      <c r="C161" s="55">
        <v>0.3</v>
      </c>
      <c r="D161" s="55">
        <v>59.274000000000001</v>
      </c>
      <c r="E161" s="50">
        <f t="shared" si="12"/>
        <v>7.9669354838709683E-2</v>
      </c>
      <c r="F161" s="55">
        <v>0.124</v>
      </c>
      <c r="G161" s="46">
        <v>0.124</v>
      </c>
      <c r="H161" s="48"/>
      <c r="I161" s="45">
        <f t="shared" si="8"/>
        <v>9.6330645161290307E-2</v>
      </c>
    </row>
    <row r="162" spans="1:9" ht="15.75" x14ac:dyDescent="0.25">
      <c r="A162" s="86"/>
      <c r="B162" s="14" t="s">
        <v>194</v>
      </c>
      <c r="C162" s="55">
        <v>1.01</v>
      </c>
      <c r="D162" s="55">
        <v>348.99299999999999</v>
      </c>
      <c r="E162" s="50">
        <f t="shared" si="12"/>
        <v>0.46907661290322578</v>
      </c>
      <c r="F162" s="55">
        <v>0.56899999999999995</v>
      </c>
      <c r="G162" s="46">
        <v>0.56899999999999995</v>
      </c>
      <c r="H162" s="48"/>
      <c r="I162" s="45">
        <f t="shared" si="8"/>
        <v>-2.8076612903225717E-2</v>
      </c>
    </row>
    <row r="163" spans="1:9" ht="15.75" x14ac:dyDescent="0.25">
      <c r="A163" s="86"/>
      <c r="B163" s="14" t="s">
        <v>195</v>
      </c>
      <c r="C163" s="55">
        <v>0.56999999999999995</v>
      </c>
      <c r="D163" s="55">
        <v>77.53</v>
      </c>
      <c r="E163" s="50">
        <f t="shared" si="12"/>
        <v>0.10420698924731182</v>
      </c>
      <c r="F163" s="55">
        <v>0.39119999999999999</v>
      </c>
      <c r="G163" s="46">
        <v>0.39119999999999999</v>
      </c>
      <c r="H163" s="48"/>
      <c r="I163" s="45">
        <f t="shared" si="8"/>
        <v>7.4593010752688149E-2</v>
      </c>
    </row>
    <row r="164" spans="1:9" ht="15.75" x14ac:dyDescent="0.25">
      <c r="A164" s="86"/>
      <c r="B164" s="14" t="s">
        <v>196</v>
      </c>
      <c r="C164" s="55">
        <v>0.57999999999999996</v>
      </c>
      <c r="D164" s="55">
        <v>48.212000000000003</v>
      </c>
      <c r="E164" s="50">
        <f t="shared" si="12"/>
        <v>6.4801075268817204E-2</v>
      </c>
      <c r="F164" s="55">
        <v>0.22459999999999999</v>
      </c>
      <c r="G164" s="46">
        <v>0.22459999999999999</v>
      </c>
      <c r="H164" s="48"/>
      <c r="I164" s="45">
        <f t="shared" si="8"/>
        <v>0.29059892473118276</v>
      </c>
    </row>
    <row r="165" spans="1:9" ht="31.5" x14ac:dyDescent="0.25">
      <c r="A165" s="86"/>
      <c r="B165" s="14" t="s">
        <v>197</v>
      </c>
      <c r="C165" s="55">
        <v>0.56999999999999995</v>
      </c>
      <c r="D165" s="55">
        <v>57.261000000000003</v>
      </c>
      <c r="E165" s="50">
        <f t="shared" si="12"/>
        <v>7.6963709677419362E-2</v>
      </c>
      <c r="F165" s="55">
        <v>0.26090000000000002</v>
      </c>
      <c r="G165" s="46">
        <v>0.26090000000000002</v>
      </c>
      <c r="H165" s="48"/>
      <c r="I165" s="45">
        <f t="shared" si="8"/>
        <v>0.23213629032258054</v>
      </c>
    </row>
    <row r="166" spans="1:9" ht="31.5" x14ac:dyDescent="0.25">
      <c r="A166" s="86"/>
      <c r="B166" s="14" t="s">
        <v>198</v>
      </c>
      <c r="C166" s="55">
        <v>0.33</v>
      </c>
      <c r="D166" s="55">
        <v>18.861999999999998</v>
      </c>
      <c r="E166" s="50">
        <f t="shared" si="12"/>
        <v>2.535215053763441E-2</v>
      </c>
      <c r="F166" s="55">
        <v>0.13700000000000001</v>
      </c>
      <c r="G166" s="46">
        <v>0.13700000000000001</v>
      </c>
      <c r="H166" s="48"/>
      <c r="I166" s="45">
        <f t="shared" si="8"/>
        <v>0.16764784946236561</v>
      </c>
    </row>
    <row r="167" spans="1:9" ht="31.5" x14ac:dyDescent="0.25">
      <c r="A167" s="86"/>
      <c r="B167" s="14" t="s">
        <v>199</v>
      </c>
      <c r="C167" s="55">
        <v>0.6</v>
      </c>
      <c r="D167" s="55">
        <v>19.123999999999999</v>
      </c>
      <c r="E167" s="50">
        <f t="shared" si="12"/>
        <v>2.5704301075268818E-2</v>
      </c>
      <c r="F167" s="55">
        <v>0.185</v>
      </c>
      <c r="G167" s="46">
        <v>0.185</v>
      </c>
      <c r="H167" s="48"/>
      <c r="I167" s="45">
        <f t="shared" si="8"/>
        <v>0.3892956989247312</v>
      </c>
    </row>
    <row r="168" spans="1:9" ht="15.75" x14ac:dyDescent="0.25">
      <c r="A168" s="86"/>
      <c r="B168" s="14" t="s">
        <v>200</v>
      </c>
      <c r="C168" s="55">
        <v>0.32</v>
      </c>
      <c r="D168" s="55">
        <v>16.318000000000001</v>
      </c>
      <c r="E168" s="50">
        <f t="shared" si="12"/>
        <v>2.1932795698924732E-2</v>
      </c>
      <c r="F168" s="55">
        <v>0.13150000000000001</v>
      </c>
      <c r="G168" s="46">
        <v>0.13150000000000001</v>
      </c>
      <c r="H168" s="48"/>
      <c r="I168" s="45">
        <f t="shared" si="8"/>
        <v>0.16656720430107524</v>
      </c>
    </row>
    <row r="169" spans="1:9" ht="15.75" x14ac:dyDescent="0.25">
      <c r="A169" s="86" t="s">
        <v>21</v>
      </c>
      <c r="B169" s="4" t="s">
        <v>201</v>
      </c>
      <c r="C169" s="55">
        <f>80*0.64</f>
        <v>51.2</v>
      </c>
      <c r="D169" s="55">
        <v>3037.038</v>
      </c>
      <c r="E169" s="46">
        <f>D169/31/24</f>
        <v>4.082040322580645</v>
      </c>
      <c r="F169" s="55">
        <v>18</v>
      </c>
      <c r="G169" s="46">
        <v>17.600000000000001</v>
      </c>
      <c r="H169" s="48">
        <v>0.4</v>
      </c>
      <c r="I169" s="45">
        <f t="shared" si="8"/>
        <v>29.117959677419357</v>
      </c>
    </row>
    <row r="170" spans="1:9" ht="15.75" x14ac:dyDescent="0.25">
      <c r="A170" s="86"/>
      <c r="B170" s="4" t="s">
        <v>202</v>
      </c>
      <c r="C170" s="55">
        <v>9.1159999999999997</v>
      </c>
      <c r="D170" s="55">
        <v>300.90699999999998</v>
      </c>
      <c r="E170" s="46">
        <f t="shared" ref="E170:E176" si="13">D170/31/24</f>
        <v>0.40444489247311827</v>
      </c>
      <c r="F170" s="55">
        <v>2.6</v>
      </c>
      <c r="G170" s="46">
        <v>2.6</v>
      </c>
      <c r="H170" s="48"/>
      <c r="I170" s="45">
        <f t="shared" si="8"/>
        <v>6.1115551075268826</v>
      </c>
    </row>
    <row r="171" spans="1:9" ht="15.75" x14ac:dyDescent="0.25">
      <c r="A171" s="86"/>
      <c r="B171" s="4" t="s">
        <v>203</v>
      </c>
      <c r="C171" s="55">
        <v>4</v>
      </c>
      <c r="D171" s="55">
        <v>344.18700000000001</v>
      </c>
      <c r="E171" s="46">
        <f t="shared" si="13"/>
        <v>0.46261693548387095</v>
      </c>
      <c r="F171" s="55">
        <v>0.9</v>
      </c>
      <c r="G171" s="46">
        <v>0.9</v>
      </c>
      <c r="H171" s="48"/>
      <c r="I171" s="45">
        <f t="shared" si="8"/>
        <v>2.6373830645161291</v>
      </c>
    </row>
    <row r="172" spans="1:9" ht="15.75" x14ac:dyDescent="0.25">
      <c r="A172" s="86"/>
      <c r="B172" s="4" t="s">
        <v>204</v>
      </c>
      <c r="C172" s="55">
        <f>16.5*0.64</f>
        <v>10.56</v>
      </c>
      <c r="D172" s="55">
        <v>959.28899999999999</v>
      </c>
      <c r="E172" s="46">
        <f t="shared" si="13"/>
        <v>1.2893669354838708</v>
      </c>
      <c r="F172" s="55">
        <v>3.6</v>
      </c>
      <c r="G172" s="46">
        <v>3.6</v>
      </c>
      <c r="H172" s="48"/>
      <c r="I172" s="45">
        <f t="shared" si="8"/>
        <v>5.6706330645161298</v>
      </c>
    </row>
    <row r="173" spans="1:9" ht="15.75" x14ac:dyDescent="0.25">
      <c r="A173" s="86"/>
      <c r="B173" s="4" t="s">
        <v>205</v>
      </c>
      <c r="C173" s="55">
        <v>1.5</v>
      </c>
      <c r="D173" s="55">
        <v>194.25800000000001</v>
      </c>
      <c r="E173" s="46">
        <f t="shared" si="13"/>
        <v>0.26109946236559139</v>
      </c>
      <c r="F173" s="55">
        <v>1.2917000000000001</v>
      </c>
      <c r="G173" s="46">
        <v>1.25</v>
      </c>
      <c r="H173" s="48">
        <v>4.1700000000000001E-2</v>
      </c>
      <c r="I173" s="45">
        <f t="shared" si="8"/>
        <v>-5.279946236559141E-2</v>
      </c>
    </row>
    <row r="174" spans="1:9" ht="15.75" x14ac:dyDescent="0.25">
      <c r="A174" s="86"/>
      <c r="B174" s="4" t="s">
        <v>206</v>
      </c>
      <c r="C174" s="55">
        <v>2.2000000000000002</v>
      </c>
      <c r="D174" s="55">
        <v>233.398</v>
      </c>
      <c r="E174" s="46">
        <f t="shared" si="13"/>
        <v>0.31370698924731183</v>
      </c>
      <c r="F174" s="55">
        <v>0.6</v>
      </c>
      <c r="G174" s="46">
        <v>0.6</v>
      </c>
      <c r="H174" s="48"/>
      <c r="I174" s="45">
        <f t="shared" si="8"/>
        <v>1.2862930107526882</v>
      </c>
    </row>
    <row r="175" spans="1:9" ht="15.75" x14ac:dyDescent="0.25">
      <c r="A175" s="86"/>
      <c r="B175" s="4" t="s">
        <v>207</v>
      </c>
      <c r="C175" s="55">
        <v>1</v>
      </c>
      <c r="D175" s="55">
        <v>55.768000000000001</v>
      </c>
      <c r="E175" s="46">
        <f t="shared" si="13"/>
        <v>7.4956989247311825E-2</v>
      </c>
      <c r="F175" s="55">
        <v>0.3</v>
      </c>
      <c r="G175" s="46">
        <v>0.3</v>
      </c>
      <c r="H175" s="48"/>
      <c r="I175" s="45">
        <f t="shared" si="8"/>
        <v>0.62504301075268809</v>
      </c>
    </row>
    <row r="176" spans="1:9" ht="15.75" x14ac:dyDescent="0.25">
      <c r="A176" s="86"/>
      <c r="B176" s="4" t="s">
        <v>208</v>
      </c>
      <c r="C176" s="55">
        <v>1</v>
      </c>
      <c r="D176" s="55">
        <v>29.516999999999999</v>
      </c>
      <c r="E176" s="46">
        <f t="shared" si="13"/>
        <v>3.9673387096774197E-2</v>
      </c>
      <c r="F176" s="55">
        <v>0.2</v>
      </c>
      <c r="G176" s="46">
        <v>0.2</v>
      </c>
      <c r="H176" s="48"/>
      <c r="I176" s="45">
        <f t="shared" si="8"/>
        <v>0.76032661290322578</v>
      </c>
    </row>
    <row r="177" spans="1:9" ht="15.75" x14ac:dyDescent="0.25">
      <c r="A177" s="86" t="s">
        <v>34</v>
      </c>
      <c r="B177" s="17" t="s">
        <v>210</v>
      </c>
      <c r="C177" s="55">
        <v>27.808</v>
      </c>
      <c r="D177" s="55">
        <v>1896.7</v>
      </c>
      <c r="E177" s="50">
        <f>D177/31/24</f>
        <v>2.5493279569892473</v>
      </c>
      <c r="F177" s="46">
        <v>14.089</v>
      </c>
      <c r="G177" s="46">
        <v>13.189</v>
      </c>
      <c r="H177" s="48">
        <v>0.9</v>
      </c>
      <c r="I177" s="45">
        <f t="shared" si="8"/>
        <v>11.169672043010751</v>
      </c>
    </row>
    <row r="178" spans="1:9" ht="15.75" x14ac:dyDescent="0.25">
      <c r="A178" s="86"/>
      <c r="B178" s="17" t="s">
        <v>211</v>
      </c>
      <c r="C178" s="55">
        <v>3.198</v>
      </c>
      <c r="D178" s="55">
        <v>1445</v>
      </c>
      <c r="E178" s="50">
        <f t="shared" ref="E178:E200" si="14">D178/31/24</f>
        <v>1.9422043010752688</v>
      </c>
      <c r="F178" s="46">
        <v>1.446</v>
      </c>
      <c r="G178" s="46">
        <v>1.446</v>
      </c>
      <c r="H178" s="48"/>
      <c r="I178" s="45">
        <f t="shared" si="8"/>
        <v>-0.19020430107526876</v>
      </c>
    </row>
    <row r="179" spans="1:9" ht="15.75" x14ac:dyDescent="0.25">
      <c r="A179" s="86"/>
      <c r="B179" s="17" t="s">
        <v>212</v>
      </c>
      <c r="C179" s="55">
        <v>2.3418000000000001</v>
      </c>
      <c r="D179" s="55">
        <v>160.80000000000001</v>
      </c>
      <c r="E179" s="50">
        <f t="shared" si="14"/>
        <v>0.21612903225806454</v>
      </c>
      <c r="F179" s="46">
        <v>0.94468999999999992</v>
      </c>
      <c r="G179" s="46">
        <v>0.86468999999999996</v>
      </c>
      <c r="H179" s="48">
        <v>0.08</v>
      </c>
      <c r="I179" s="45">
        <f t="shared" si="8"/>
        <v>1.1809809677419354</v>
      </c>
    </row>
    <row r="180" spans="1:9" ht="15.75" x14ac:dyDescent="0.25">
      <c r="A180" s="86"/>
      <c r="B180" s="17" t="s">
        <v>213</v>
      </c>
      <c r="C180" s="55">
        <v>10.9376</v>
      </c>
      <c r="D180" s="55">
        <v>502.3</v>
      </c>
      <c r="E180" s="50">
        <f t="shared" si="14"/>
        <v>0.67513440860215057</v>
      </c>
      <c r="F180" s="46">
        <v>5.3280000000000003</v>
      </c>
      <c r="G180" s="46">
        <v>5.1180000000000003</v>
      </c>
      <c r="H180" s="48">
        <v>0.21</v>
      </c>
      <c r="I180" s="45">
        <f t="shared" si="8"/>
        <v>4.9344655913978483</v>
      </c>
    </row>
    <row r="181" spans="1:9" ht="15.75" x14ac:dyDescent="0.25">
      <c r="A181" s="86"/>
      <c r="B181" s="17" t="s">
        <v>214</v>
      </c>
      <c r="C181" s="55">
        <v>0.9728</v>
      </c>
      <c r="D181" s="55">
        <v>359.5</v>
      </c>
      <c r="E181" s="50">
        <f t="shared" si="14"/>
        <v>0.48319892473118281</v>
      </c>
      <c r="F181" s="46">
        <v>6.062E-2</v>
      </c>
      <c r="G181" s="46">
        <v>6.062E-2</v>
      </c>
      <c r="H181" s="48"/>
      <c r="I181" s="45">
        <f t="shared" si="8"/>
        <v>0.42898107526881718</v>
      </c>
    </row>
    <row r="182" spans="1:9" ht="15.75" x14ac:dyDescent="0.25">
      <c r="A182" s="86"/>
      <c r="B182" s="17" t="s">
        <v>215</v>
      </c>
      <c r="C182" s="55">
        <v>0.70899999999999996</v>
      </c>
      <c r="D182" s="55">
        <v>46.5</v>
      </c>
      <c r="E182" s="50">
        <f t="shared" si="14"/>
        <v>6.25E-2</v>
      </c>
      <c r="F182" s="46">
        <v>0.39262000000000002</v>
      </c>
      <c r="G182" s="46">
        <v>0.39262000000000002</v>
      </c>
      <c r="H182" s="48"/>
      <c r="I182" s="45">
        <f t="shared" si="8"/>
        <v>0.25387999999999994</v>
      </c>
    </row>
    <row r="183" spans="1:9" ht="15.75" x14ac:dyDescent="0.25">
      <c r="A183" s="86"/>
      <c r="B183" s="17" t="s">
        <v>216</v>
      </c>
      <c r="C183" s="55">
        <v>2.1274000000000002</v>
      </c>
      <c r="D183" s="55">
        <v>149.19999999999999</v>
      </c>
      <c r="E183" s="50">
        <f t="shared" si="14"/>
        <v>0.20053763440860214</v>
      </c>
      <c r="F183" s="46">
        <v>1.2919799999999999</v>
      </c>
      <c r="G183" s="46">
        <v>1.2919799999999999</v>
      </c>
      <c r="H183" s="48"/>
      <c r="I183" s="45">
        <f t="shared" si="8"/>
        <v>0.63488236559139821</v>
      </c>
    </row>
    <row r="184" spans="1:9" ht="15.75" x14ac:dyDescent="0.25">
      <c r="A184" s="86"/>
      <c r="B184" s="17" t="s">
        <v>217</v>
      </c>
      <c r="C184" s="55">
        <v>3.5663999999999998</v>
      </c>
      <c r="D184" s="55">
        <v>240.8</v>
      </c>
      <c r="E184" s="50">
        <f t="shared" si="14"/>
        <v>0.32365591397849464</v>
      </c>
      <c r="F184" s="46">
        <v>1.28088</v>
      </c>
      <c r="G184" s="46">
        <v>1.28088</v>
      </c>
      <c r="H184" s="48"/>
      <c r="I184" s="45">
        <f t="shared" si="8"/>
        <v>1.9618640860215051</v>
      </c>
    </row>
    <row r="185" spans="1:9" ht="15.75" x14ac:dyDescent="0.25">
      <c r="A185" s="86"/>
      <c r="B185" s="17" t="s">
        <v>218</v>
      </c>
      <c r="C185" s="55">
        <v>0.95099999999999996</v>
      </c>
      <c r="D185" s="55">
        <v>105.7</v>
      </c>
      <c r="E185" s="50">
        <f t="shared" si="14"/>
        <v>0.14206989247311827</v>
      </c>
      <c r="F185" s="46">
        <v>0.56528999999999996</v>
      </c>
      <c r="G185" s="46">
        <v>0.56528999999999996</v>
      </c>
      <c r="H185" s="48"/>
      <c r="I185" s="45">
        <f t="shared" si="8"/>
        <v>0.2436401075268817</v>
      </c>
    </row>
    <row r="186" spans="1:9" ht="15.75" x14ac:dyDescent="0.25">
      <c r="A186" s="86"/>
      <c r="B186" s="17" t="s">
        <v>219</v>
      </c>
      <c r="C186" s="55">
        <v>0.21199999999999999</v>
      </c>
      <c r="D186" s="55">
        <v>18.899999999999999</v>
      </c>
      <c r="E186" s="50">
        <f t="shared" si="14"/>
        <v>2.5403225806451612E-2</v>
      </c>
      <c r="F186" s="46">
        <v>0.126</v>
      </c>
      <c r="G186" s="46">
        <v>0.126</v>
      </c>
      <c r="H186" s="48"/>
      <c r="I186" s="45">
        <f t="shared" si="8"/>
        <v>6.0596774193548392E-2</v>
      </c>
    </row>
    <row r="187" spans="1:9" ht="15.75" x14ac:dyDescent="0.25">
      <c r="A187" s="86"/>
      <c r="B187" s="17" t="s">
        <v>220</v>
      </c>
      <c r="C187" s="55">
        <v>0.65600000000000003</v>
      </c>
      <c r="D187" s="55">
        <v>20.3</v>
      </c>
      <c r="E187" s="50">
        <f t="shared" si="14"/>
        <v>2.7284946236559141E-2</v>
      </c>
      <c r="F187" s="46">
        <v>0.36460999999999999</v>
      </c>
      <c r="G187" s="46">
        <v>0.36460999999999999</v>
      </c>
      <c r="H187" s="48"/>
      <c r="I187" s="45">
        <f t="shared" si="8"/>
        <v>0.26410505376344084</v>
      </c>
    </row>
    <row r="188" spans="1:9" ht="15.75" x14ac:dyDescent="0.25">
      <c r="A188" s="86"/>
      <c r="B188" s="17" t="s">
        <v>221</v>
      </c>
      <c r="C188" s="55">
        <v>1.68</v>
      </c>
      <c r="D188" s="55">
        <v>356.8</v>
      </c>
      <c r="E188" s="50">
        <f t="shared" si="14"/>
        <v>0.47956989247311826</v>
      </c>
      <c r="F188" s="46">
        <v>0.75629000000000002</v>
      </c>
      <c r="G188" s="46">
        <v>0.75629000000000002</v>
      </c>
      <c r="H188" s="48"/>
      <c r="I188" s="45">
        <f t="shared" si="8"/>
        <v>0.44414010752688171</v>
      </c>
    </row>
    <row r="189" spans="1:9" ht="15.75" x14ac:dyDescent="0.25">
      <c r="A189" s="86"/>
      <c r="B189" s="17" t="s">
        <v>222</v>
      </c>
      <c r="C189" s="55">
        <v>0.995</v>
      </c>
      <c r="D189" s="55">
        <v>38</v>
      </c>
      <c r="E189" s="50">
        <f t="shared" si="14"/>
        <v>5.1075268817204304E-2</v>
      </c>
      <c r="F189" s="46">
        <v>0.23213</v>
      </c>
      <c r="G189" s="46">
        <v>0.23213</v>
      </c>
      <c r="H189" s="48"/>
      <c r="I189" s="45">
        <f t="shared" si="8"/>
        <v>0.71179473118279568</v>
      </c>
    </row>
    <row r="190" spans="1:9" ht="15.75" x14ac:dyDescent="0.25">
      <c r="A190" s="86"/>
      <c r="B190" s="17" t="s">
        <v>223</v>
      </c>
      <c r="C190" s="55">
        <v>0.85199999999999998</v>
      </c>
      <c r="D190" s="55">
        <v>71.7</v>
      </c>
      <c r="E190" s="50">
        <f t="shared" si="14"/>
        <v>9.6370967741935487E-2</v>
      </c>
      <c r="F190" s="46">
        <v>0.32352999999999998</v>
      </c>
      <c r="G190" s="46">
        <v>0.32352999999999998</v>
      </c>
      <c r="H190" s="48"/>
      <c r="I190" s="45">
        <f t="shared" si="8"/>
        <v>0.43209903225806456</v>
      </c>
    </row>
    <row r="191" spans="1:9" ht="15.75" x14ac:dyDescent="0.25">
      <c r="A191" s="86"/>
      <c r="B191" s="17" t="s">
        <v>224</v>
      </c>
      <c r="C191" s="55">
        <v>0.29499999999999998</v>
      </c>
      <c r="D191" s="55">
        <v>21.3</v>
      </c>
      <c r="E191" s="50">
        <f t="shared" si="14"/>
        <v>2.8629032258064516E-2</v>
      </c>
      <c r="F191" s="46">
        <v>8.8029999999999997E-2</v>
      </c>
      <c r="G191" s="46">
        <v>8.8029999999999997E-2</v>
      </c>
      <c r="H191" s="48"/>
      <c r="I191" s="45">
        <f t="shared" si="8"/>
        <v>0.17834096774193547</v>
      </c>
    </row>
    <row r="192" spans="1:9" ht="15.75" x14ac:dyDescent="0.25">
      <c r="A192" s="86"/>
      <c r="B192" s="17" t="s">
        <v>225</v>
      </c>
      <c r="C192" s="55">
        <v>0.33</v>
      </c>
      <c r="D192" s="55">
        <v>3</v>
      </c>
      <c r="E192" s="50">
        <f t="shared" si="14"/>
        <v>4.0322580645161289E-3</v>
      </c>
      <c r="F192" s="46">
        <v>6.6900000000000001E-2</v>
      </c>
      <c r="G192" s="46">
        <v>6.6900000000000001E-2</v>
      </c>
      <c r="H192" s="48"/>
      <c r="I192" s="45">
        <f t="shared" si="8"/>
        <v>0.25906774193548388</v>
      </c>
    </row>
    <row r="193" spans="1:9" ht="15.75" x14ac:dyDescent="0.25">
      <c r="A193" s="86"/>
      <c r="B193" s="17" t="s">
        <v>226</v>
      </c>
      <c r="C193" s="55">
        <v>0.59399999999999997</v>
      </c>
      <c r="D193" s="55">
        <v>4.0999999999999996</v>
      </c>
      <c r="E193" s="50">
        <f t="shared" si="14"/>
        <v>5.5107526881720418E-3</v>
      </c>
      <c r="F193" s="46">
        <v>0.1108</v>
      </c>
      <c r="G193" s="46">
        <v>0.1108</v>
      </c>
      <c r="H193" s="48"/>
      <c r="I193" s="45">
        <f t="shared" si="8"/>
        <v>0.47768924731182794</v>
      </c>
    </row>
    <row r="194" spans="1:9" ht="15.75" x14ac:dyDescent="0.25">
      <c r="A194" s="86"/>
      <c r="B194" s="17" t="s">
        <v>227</v>
      </c>
      <c r="C194" s="55">
        <v>0.36399999999999999</v>
      </c>
      <c r="D194" s="55">
        <v>5</v>
      </c>
      <c r="E194" s="50">
        <f t="shared" si="14"/>
        <v>6.7204301075268818E-3</v>
      </c>
      <c r="F194" s="46">
        <v>0.10299999999999999</v>
      </c>
      <c r="G194" s="46">
        <v>0.10299999999999999</v>
      </c>
      <c r="H194" s="48"/>
      <c r="I194" s="45">
        <f t="shared" si="8"/>
        <v>0.25427956989247313</v>
      </c>
    </row>
    <row r="195" spans="1:9" ht="15.75" x14ac:dyDescent="0.25">
      <c r="A195" s="86"/>
      <c r="B195" s="17" t="s">
        <v>228</v>
      </c>
      <c r="C195" s="55">
        <v>0.16500000000000001</v>
      </c>
      <c r="D195" s="55">
        <v>9.1999999999999993</v>
      </c>
      <c r="E195" s="50">
        <f t="shared" si="14"/>
        <v>1.2365591397849462E-2</v>
      </c>
      <c r="F195" s="46">
        <v>0.14199999999999999</v>
      </c>
      <c r="G195" s="46">
        <v>0.14199999999999999</v>
      </c>
      <c r="H195" s="48"/>
      <c r="I195" s="45">
        <f t="shared" si="8"/>
        <v>1.0634408602150563E-2</v>
      </c>
    </row>
    <row r="196" spans="1:9" ht="15.75" x14ac:dyDescent="0.25">
      <c r="A196" s="86"/>
      <c r="B196" s="17" t="s">
        <v>229</v>
      </c>
      <c r="C196" s="55">
        <v>0.47299999999999998</v>
      </c>
      <c r="D196" s="55">
        <v>32</v>
      </c>
      <c r="E196" s="50">
        <f t="shared" si="14"/>
        <v>4.301075268817204E-2</v>
      </c>
      <c r="F196" s="46">
        <v>0.14799999999999999</v>
      </c>
      <c r="G196" s="46">
        <v>0.14799999999999999</v>
      </c>
      <c r="H196" s="48"/>
      <c r="I196" s="45">
        <f t="shared" si="8"/>
        <v>0.28198924731182795</v>
      </c>
    </row>
    <row r="197" spans="1:9" ht="15.75" x14ac:dyDescent="0.25">
      <c r="A197" s="86"/>
      <c r="B197" s="17" t="s">
        <v>230</v>
      </c>
      <c r="C197" s="55">
        <v>0.14399999999999999</v>
      </c>
      <c r="D197" s="55">
        <v>2.8</v>
      </c>
      <c r="E197" s="50">
        <f t="shared" si="14"/>
        <v>3.7634408602150535E-3</v>
      </c>
      <c r="F197" s="46">
        <v>6.1899999999999997E-2</v>
      </c>
      <c r="G197" s="46">
        <v>6.1899999999999997E-2</v>
      </c>
      <c r="H197" s="48"/>
      <c r="I197" s="45">
        <f t="shared" si="8"/>
        <v>7.8336559139784948E-2</v>
      </c>
    </row>
    <row r="198" spans="1:9" ht="15.75" x14ac:dyDescent="0.25">
      <c r="A198" s="86"/>
      <c r="B198" s="17" t="s">
        <v>231</v>
      </c>
      <c r="C198" s="55">
        <v>0.32800000000000001</v>
      </c>
      <c r="D198" s="55">
        <v>9.6</v>
      </c>
      <c r="E198" s="50">
        <f t="shared" si="14"/>
        <v>1.2903225806451613E-2</v>
      </c>
      <c r="F198" s="46">
        <v>0.14199999999999999</v>
      </c>
      <c r="G198" s="46">
        <v>0.14199999999999999</v>
      </c>
      <c r="H198" s="48"/>
      <c r="I198" s="45">
        <f t="shared" si="8"/>
        <v>0.17309677419354844</v>
      </c>
    </row>
    <row r="199" spans="1:9" ht="15.75" x14ac:dyDescent="0.25">
      <c r="A199" s="86"/>
      <c r="B199" s="17" t="s">
        <v>232</v>
      </c>
      <c r="C199" s="55">
        <v>0.34499999999999997</v>
      </c>
      <c r="D199" s="55">
        <v>4.5</v>
      </c>
      <c r="E199" s="50">
        <f t="shared" si="14"/>
        <v>6.0483870967741942E-3</v>
      </c>
      <c r="F199" s="46">
        <v>5.8000000000000003E-2</v>
      </c>
      <c r="G199" s="46">
        <v>5.8000000000000003E-2</v>
      </c>
      <c r="H199" s="48"/>
      <c r="I199" s="45">
        <f t="shared" ref="I199:I262" si="15">C199-E199-F199</f>
        <v>0.28095161290322579</v>
      </c>
    </row>
    <row r="200" spans="1:9" ht="15.75" x14ac:dyDescent="0.25">
      <c r="A200" s="86"/>
      <c r="B200" s="17" t="s">
        <v>233</v>
      </c>
      <c r="C200" s="55">
        <v>0.51</v>
      </c>
      <c r="D200" s="55">
        <v>8.4</v>
      </c>
      <c r="E200" s="50">
        <f t="shared" si="14"/>
        <v>1.1290322580645162E-2</v>
      </c>
      <c r="F200" s="46">
        <v>0.1091</v>
      </c>
      <c r="G200" s="46">
        <v>0.1091</v>
      </c>
      <c r="H200" s="48"/>
      <c r="I200" s="45">
        <f t="shared" si="15"/>
        <v>0.38960967741935482</v>
      </c>
    </row>
    <row r="201" spans="1:9" ht="15.75" x14ac:dyDescent="0.25">
      <c r="A201" s="88" t="s">
        <v>33</v>
      </c>
      <c r="B201" s="14" t="s">
        <v>235</v>
      </c>
      <c r="C201" s="55">
        <v>4.3099999999999996</v>
      </c>
      <c r="D201" s="55">
        <v>174.81</v>
      </c>
      <c r="E201" s="50">
        <f>D201/31/24</f>
        <v>0.23495967741935483</v>
      </c>
      <c r="F201" s="46">
        <v>3.7530000000000001</v>
      </c>
      <c r="G201" s="46">
        <v>3.7530000000000001</v>
      </c>
      <c r="H201" s="47"/>
      <c r="I201" s="45">
        <f t="shared" si="15"/>
        <v>0.3220403225806443</v>
      </c>
    </row>
    <row r="202" spans="1:9" ht="31.5" x14ac:dyDescent="0.25">
      <c r="A202" s="88"/>
      <c r="B202" s="14" t="s">
        <v>236</v>
      </c>
      <c r="C202" s="55">
        <v>0.99</v>
      </c>
      <c r="D202" s="55">
        <v>36.840000000000003</v>
      </c>
      <c r="E202" s="50">
        <f t="shared" ref="E202:E214" si="16">D202/31/24</f>
        <v>4.951612903225807E-2</v>
      </c>
      <c r="F202" s="46">
        <v>0.61699999999999999</v>
      </c>
      <c r="G202" s="46">
        <v>0.61699999999999999</v>
      </c>
      <c r="H202" s="47"/>
      <c r="I202" s="45">
        <f t="shared" si="15"/>
        <v>0.32348387096774189</v>
      </c>
    </row>
    <row r="203" spans="1:9" ht="15.75" x14ac:dyDescent="0.25">
      <c r="A203" s="88"/>
      <c r="B203" s="14" t="s">
        <v>237</v>
      </c>
      <c r="C203" s="55">
        <v>0.2</v>
      </c>
      <c r="D203" s="55">
        <v>13.356999999999999</v>
      </c>
      <c r="E203" s="50">
        <f t="shared" si="16"/>
        <v>1.7952956989247312E-2</v>
      </c>
      <c r="F203" s="46">
        <v>0.15010000000000001</v>
      </c>
      <c r="G203" s="46">
        <v>0.15010000000000001</v>
      </c>
      <c r="H203" s="47"/>
      <c r="I203" s="45">
        <f t="shared" si="15"/>
        <v>3.1947043010752685E-2</v>
      </c>
    </row>
    <row r="204" spans="1:9" ht="15.75" x14ac:dyDescent="0.25">
      <c r="A204" s="88"/>
      <c r="B204" s="14" t="s">
        <v>238</v>
      </c>
      <c r="C204" s="55">
        <v>2.59</v>
      </c>
      <c r="D204" s="55">
        <v>225.72499999999999</v>
      </c>
      <c r="E204" s="50">
        <f t="shared" si="16"/>
        <v>0.30339381720430109</v>
      </c>
      <c r="F204" s="46">
        <v>2.3633000000000002</v>
      </c>
      <c r="G204" s="46">
        <v>2.3633000000000002</v>
      </c>
      <c r="H204" s="47"/>
      <c r="I204" s="45">
        <f t="shared" si="15"/>
        <v>-7.669381720430124E-2</v>
      </c>
    </row>
    <row r="205" spans="1:9" ht="15.75" x14ac:dyDescent="0.25">
      <c r="A205" s="88"/>
      <c r="B205" s="14" t="s">
        <v>239</v>
      </c>
      <c r="C205" s="55">
        <v>0.22</v>
      </c>
      <c r="D205" s="55">
        <v>15.035</v>
      </c>
      <c r="E205" s="50">
        <f t="shared" si="16"/>
        <v>2.0208333333333332E-2</v>
      </c>
      <c r="F205" s="46">
        <v>7.7100000000000002E-2</v>
      </c>
      <c r="G205" s="46">
        <v>7.7100000000000002E-2</v>
      </c>
      <c r="H205" s="47"/>
      <c r="I205" s="45">
        <f t="shared" si="15"/>
        <v>0.12269166666666667</v>
      </c>
    </row>
    <row r="206" spans="1:9" ht="15.75" x14ac:dyDescent="0.25">
      <c r="A206" s="88"/>
      <c r="B206" s="14" t="s">
        <v>240</v>
      </c>
      <c r="C206" s="55">
        <v>0.5</v>
      </c>
      <c r="D206" s="55">
        <v>22.617999999999999</v>
      </c>
      <c r="E206" s="50">
        <f t="shared" si="16"/>
        <v>3.04005376344086E-2</v>
      </c>
      <c r="F206" s="46">
        <v>0.30620000000000003</v>
      </c>
      <c r="G206" s="46">
        <v>0.30620000000000003</v>
      </c>
      <c r="H206" s="47"/>
      <c r="I206" s="45">
        <f t="shared" si="15"/>
        <v>0.16339946236559139</v>
      </c>
    </row>
    <row r="207" spans="1:9" ht="15.75" x14ac:dyDescent="0.25">
      <c r="A207" s="88"/>
      <c r="B207" s="14" t="s">
        <v>241</v>
      </c>
      <c r="C207" s="55">
        <v>0.11</v>
      </c>
      <c r="D207" s="55">
        <v>3.8820000000000001</v>
      </c>
      <c r="E207" s="50">
        <f t="shared" si="16"/>
        <v>5.2177419354838715E-3</v>
      </c>
      <c r="F207" s="46">
        <v>0.11890000000000001</v>
      </c>
      <c r="G207" s="46">
        <v>0.11890000000000001</v>
      </c>
      <c r="H207" s="47"/>
      <c r="I207" s="45">
        <f t="shared" si="15"/>
        <v>-1.4117741935483874E-2</v>
      </c>
    </row>
    <row r="208" spans="1:9" ht="15.75" x14ac:dyDescent="0.25">
      <c r="A208" s="88"/>
      <c r="B208" s="14" t="s">
        <v>242</v>
      </c>
      <c r="C208" s="55">
        <v>0.2</v>
      </c>
      <c r="D208" s="55">
        <v>11.897</v>
      </c>
      <c r="E208" s="50">
        <f t="shared" si="16"/>
        <v>1.5990591397849464E-2</v>
      </c>
      <c r="F208" s="46">
        <v>0.12509999999999999</v>
      </c>
      <c r="G208" s="46">
        <v>0.12509999999999999</v>
      </c>
      <c r="H208" s="47"/>
      <c r="I208" s="45">
        <f t="shared" si="15"/>
        <v>5.8909408602150548E-2</v>
      </c>
    </row>
    <row r="209" spans="1:9" ht="15.75" x14ac:dyDescent="0.25">
      <c r="A209" s="88"/>
      <c r="B209" s="14" t="s">
        <v>243</v>
      </c>
      <c r="C209" s="55">
        <v>0.42</v>
      </c>
      <c r="D209" s="55">
        <v>4.4130000000000003</v>
      </c>
      <c r="E209" s="50">
        <f t="shared" si="16"/>
        <v>5.9314516129032263E-3</v>
      </c>
      <c r="F209" s="46">
        <v>0.28699999999999998</v>
      </c>
      <c r="G209" s="46">
        <v>0.28699999999999998</v>
      </c>
      <c r="H209" s="47"/>
      <c r="I209" s="45">
        <f t="shared" si="15"/>
        <v>0.1270685483870968</v>
      </c>
    </row>
    <row r="210" spans="1:9" ht="15.75" x14ac:dyDescent="0.25">
      <c r="A210" s="88"/>
      <c r="B210" s="14" t="s">
        <v>244</v>
      </c>
      <c r="C210" s="55">
        <v>0.05</v>
      </c>
      <c r="D210" s="55">
        <v>3.3119999999999998</v>
      </c>
      <c r="E210" s="50">
        <f t="shared" si="16"/>
        <v>4.4516129032258064E-3</v>
      </c>
      <c r="F210" s="46">
        <v>6.4000000000000001E-2</v>
      </c>
      <c r="G210" s="46">
        <v>6.4000000000000001E-2</v>
      </c>
      <c r="H210" s="47"/>
      <c r="I210" s="45">
        <f t="shared" si="15"/>
        <v>-1.8451612903225806E-2</v>
      </c>
    </row>
    <row r="211" spans="1:9" ht="15.75" x14ac:dyDescent="0.25">
      <c r="A211" s="88"/>
      <c r="B211" s="14" t="s">
        <v>245</v>
      </c>
      <c r="C211" s="55">
        <v>0.06</v>
      </c>
      <c r="D211" s="55">
        <v>11.111000000000001</v>
      </c>
      <c r="E211" s="50">
        <f t="shared" si="16"/>
        <v>1.4934139784946237E-2</v>
      </c>
      <c r="F211" s="46">
        <v>6.7599999999999993E-2</v>
      </c>
      <c r="G211" s="46">
        <v>6.7599999999999993E-2</v>
      </c>
      <c r="H211" s="47"/>
      <c r="I211" s="45">
        <f t="shared" si="15"/>
        <v>-2.2534139784946235E-2</v>
      </c>
    </row>
    <row r="212" spans="1:9" ht="15.75" x14ac:dyDescent="0.25">
      <c r="A212" s="88"/>
      <c r="B212" s="14" t="s">
        <v>246</v>
      </c>
      <c r="C212" s="55">
        <v>0.24</v>
      </c>
      <c r="D212" s="55">
        <v>17.408000000000001</v>
      </c>
      <c r="E212" s="50">
        <f t="shared" si="16"/>
        <v>2.3397849462365592E-2</v>
      </c>
      <c r="F212" s="46">
        <v>0.17199999999999999</v>
      </c>
      <c r="G212" s="46">
        <v>0.17199999999999999</v>
      </c>
      <c r="H212" s="47"/>
      <c r="I212" s="45">
        <f t="shared" si="15"/>
        <v>4.4602150537634416E-2</v>
      </c>
    </row>
    <row r="213" spans="1:9" ht="15.75" x14ac:dyDescent="0.25">
      <c r="A213" s="88"/>
      <c r="B213" s="14" t="s">
        <v>247</v>
      </c>
      <c r="C213" s="55">
        <v>0.3</v>
      </c>
      <c r="D213" s="55">
        <v>15.957000000000001</v>
      </c>
      <c r="E213" s="50">
        <f t="shared" si="16"/>
        <v>2.1447580645161293E-2</v>
      </c>
      <c r="F213" s="46">
        <v>0.316</v>
      </c>
      <c r="G213" s="46">
        <v>0.316</v>
      </c>
      <c r="H213" s="47"/>
      <c r="I213" s="45">
        <f t="shared" si="15"/>
        <v>-3.7447580645161294E-2</v>
      </c>
    </row>
    <row r="214" spans="1:9" ht="15.75" x14ac:dyDescent="0.25">
      <c r="A214" s="88"/>
      <c r="B214" s="14" t="s">
        <v>248</v>
      </c>
      <c r="C214" s="55">
        <v>0.11</v>
      </c>
      <c r="D214" s="55">
        <v>15.243</v>
      </c>
      <c r="E214" s="50">
        <f t="shared" si="16"/>
        <v>2.0487903225806452E-2</v>
      </c>
      <c r="F214" s="46">
        <v>0.11890000000000001</v>
      </c>
      <c r="G214" s="46">
        <v>0.11890000000000001</v>
      </c>
      <c r="H214" s="47"/>
      <c r="I214" s="45">
        <f t="shared" si="15"/>
        <v>-2.938790322580645E-2</v>
      </c>
    </row>
    <row r="215" spans="1:9" ht="15.75" x14ac:dyDescent="0.25">
      <c r="A215" s="86" t="s">
        <v>250</v>
      </c>
      <c r="B215" s="10" t="s">
        <v>251</v>
      </c>
      <c r="C215" s="55">
        <v>11.28</v>
      </c>
      <c r="D215" s="55">
        <v>776.35500000000002</v>
      </c>
      <c r="E215" s="50">
        <f>D215/31/24</f>
        <v>1.0434879032258064</v>
      </c>
      <c r="F215" s="46">
        <v>5.09544</v>
      </c>
      <c r="G215" s="46">
        <v>4.8529999999999998</v>
      </c>
      <c r="H215" s="48">
        <v>0.24243999999999999</v>
      </c>
      <c r="I215" s="45">
        <f t="shared" si="15"/>
        <v>5.1410720967741934</v>
      </c>
    </row>
    <row r="216" spans="1:9" ht="15.75" x14ac:dyDescent="0.25">
      <c r="A216" s="86"/>
      <c r="B216" s="10" t="s">
        <v>252</v>
      </c>
      <c r="C216" s="55">
        <v>12.308</v>
      </c>
      <c r="D216" s="55">
        <v>745.40700000000004</v>
      </c>
      <c r="E216" s="50">
        <f t="shared" ref="E216:E230" si="17">D216/31/24</f>
        <v>1.0018911290322581</v>
      </c>
      <c r="F216" s="46">
        <v>5.1319999999999997</v>
      </c>
      <c r="G216" s="46">
        <v>4.8609999999999998</v>
      </c>
      <c r="H216" s="48">
        <v>0.27100000000000002</v>
      </c>
      <c r="I216" s="45">
        <f t="shared" si="15"/>
        <v>6.1741088709677427</v>
      </c>
    </row>
    <row r="217" spans="1:9" ht="15.75" x14ac:dyDescent="0.25">
      <c r="A217" s="86"/>
      <c r="B217" s="10" t="s">
        <v>253</v>
      </c>
      <c r="C217" s="55">
        <v>1.36</v>
      </c>
      <c r="D217" s="55">
        <v>58.329000000000001</v>
      </c>
      <c r="E217" s="50">
        <f t="shared" si="17"/>
        <v>7.8399193548387106E-2</v>
      </c>
      <c r="F217" s="46">
        <v>0.56869999999999998</v>
      </c>
      <c r="G217" s="46">
        <v>0.54769999999999996</v>
      </c>
      <c r="H217" s="48">
        <v>2.1000000000000001E-2</v>
      </c>
      <c r="I217" s="45">
        <f t="shared" si="15"/>
        <v>0.71290080645161291</v>
      </c>
    </row>
    <row r="218" spans="1:9" ht="15.75" x14ac:dyDescent="0.25">
      <c r="A218" s="86"/>
      <c r="B218" s="10" t="s">
        <v>254</v>
      </c>
      <c r="C218" s="55">
        <v>0.37</v>
      </c>
      <c r="D218" s="55">
        <v>32.49</v>
      </c>
      <c r="E218" s="50">
        <f t="shared" si="17"/>
        <v>4.3669354838709679E-2</v>
      </c>
      <c r="F218" s="46">
        <v>0.1313</v>
      </c>
      <c r="G218" s="46">
        <v>0.1313</v>
      </c>
      <c r="H218" s="47"/>
      <c r="I218" s="45">
        <f t="shared" si="15"/>
        <v>0.19503064516129029</v>
      </c>
    </row>
    <row r="219" spans="1:9" ht="15.75" x14ac:dyDescent="0.25">
      <c r="A219" s="86"/>
      <c r="B219" s="10" t="s">
        <v>255</v>
      </c>
      <c r="C219" s="55">
        <v>0.92</v>
      </c>
      <c r="D219" s="55">
        <v>54.857999999999997</v>
      </c>
      <c r="E219" s="50">
        <f t="shared" si="17"/>
        <v>7.3733870967741935E-2</v>
      </c>
      <c r="F219" s="46">
        <v>0.29070000000000001</v>
      </c>
      <c r="G219" s="46">
        <v>0.29070000000000001</v>
      </c>
      <c r="H219" s="47"/>
      <c r="I219" s="45">
        <f t="shared" si="15"/>
        <v>0.55556612903225799</v>
      </c>
    </row>
    <row r="220" spans="1:9" ht="15.75" x14ac:dyDescent="0.25">
      <c r="A220" s="86"/>
      <c r="B220" s="10" t="s">
        <v>256</v>
      </c>
      <c r="C220" s="55">
        <v>2.7090000000000001</v>
      </c>
      <c r="D220" s="55">
        <v>231.81899999999999</v>
      </c>
      <c r="E220" s="50">
        <f t="shared" si="17"/>
        <v>0.31158467741935481</v>
      </c>
      <c r="F220" s="46">
        <v>1.8893</v>
      </c>
      <c r="G220" s="46">
        <v>1.8893</v>
      </c>
      <c r="H220" s="47"/>
      <c r="I220" s="45">
        <f t="shared" si="15"/>
        <v>0.5081153225806454</v>
      </c>
    </row>
    <row r="221" spans="1:9" ht="15.75" x14ac:dyDescent="0.25">
      <c r="A221" s="86"/>
      <c r="B221" s="10" t="s">
        <v>257</v>
      </c>
      <c r="C221" s="55">
        <v>0.5</v>
      </c>
      <c r="D221" s="55">
        <v>47.23</v>
      </c>
      <c r="E221" s="50">
        <f t="shared" si="17"/>
        <v>6.3481182795698921E-2</v>
      </c>
      <c r="F221" s="46">
        <v>0.24001</v>
      </c>
      <c r="G221" s="46">
        <v>0.24001</v>
      </c>
      <c r="H221" s="47"/>
      <c r="I221" s="45">
        <f t="shared" si="15"/>
        <v>0.19650881720430108</v>
      </c>
    </row>
    <row r="222" spans="1:9" ht="15.75" x14ac:dyDescent="0.25">
      <c r="A222" s="86"/>
      <c r="B222" s="10" t="s">
        <v>258</v>
      </c>
      <c r="C222" s="55">
        <v>1.72</v>
      </c>
      <c r="D222" s="55">
        <v>80.27</v>
      </c>
      <c r="E222" s="50">
        <f t="shared" si="17"/>
        <v>0.10788978494623656</v>
      </c>
      <c r="F222" s="46">
        <v>1.0266</v>
      </c>
      <c r="G222" s="46">
        <v>1.0266</v>
      </c>
      <c r="H222" s="47"/>
      <c r="I222" s="45">
        <f t="shared" si="15"/>
        <v>0.58551021505376344</v>
      </c>
    </row>
    <row r="223" spans="1:9" ht="15.75" x14ac:dyDescent="0.25">
      <c r="A223" s="86"/>
      <c r="B223" s="10" t="s">
        <v>259</v>
      </c>
      <c r="C223" s="55">
        <v>1.35</v>
      </c>
      <c r="D223" s="55">
        <v>328.435</v>
      </c>
      <c r="E223" s="50">
        <f t="shared" si="17"/>
        <v>0.4414448924731183</v>
      </c>
      <c r="F223" s="46">
        <v>0.69040000000000001</v>
      </c>
      <c r="G223" s="46">
        <v>0.69040000000000001</v>
      </c>
      <c r="H223" s="47"/>
      <c r="I223" s="45">
        <f t="shared" si="15"/>
        <v>0.21815510752688183</v>
      </c>
    </row>
    <row r="224" spans="1:9" ht="15.75" x14ac:dyDescent="0.25">
      <c r="A224" s="86"/>
      <c r="B224" s="10" t="s">
        <v>260</v>
      </c>
      <c r="C224" s="55">
        <v>2.2400000000000002</v>
      </c>
      <c r="D224" s="55">
        <v>88.894000000000005</v>
      </c>
      <c r="E224" s="50">
        <f t="shared" si="17"/>
        <v>0.11948118279569893</v>
      </c>
      <c r="F224" s="46">
        <v>0.38900000000000001</v>
      </c>
      <c r="G224" s="46">
        <v>0.38900000000000001</v>
      </c>
      <c r="H224" s="47"/>
      <c r="I224" s="45">
        <f t="shared" si="15"/>
        <v>1.7315188172043012</v>
      </c>
    </row>
    <row r="225" spans="1:9" ht="15.75" x14ac:dyDescent="0.25">
      <c r="A225" s="86"/>
      <c r="B225" s="10" t="s">
        <v>261</v>
      </c>
      <c r="C225" s="55">
        <v>0.92</v>
      </c>
      <c r="D225" s="55">
        <v>41.006</v>
      </c>
      <c r="E225" s="50">
        <f t="shared" si="17"/>
        <v>5.5115591397849467E-2</v>
      </c>
      <c r="F225" s="46">
        <v>0.20563999999999999</v>
      </c>
      <c r="G225" s="46">
        <v>0.20563999999999999</v>
      </c>
      <c r="H225" s="47"/>
      <c r="I225" s="45">
        <f t="shared" si="15"/>
        <v>0.6592444086021505</v>
      </c>
    </row>
    <row r="226" spans="1:9" ht="15.75" x14ac:dyDescent="0.25">
      <c r="A226" s="86"/>
      <c r="B226" s="10" t="s">
        <v>262</v>
      </c>
      <c r="C226" s="55">
        <v>1.55</v>
      </c>
      <c r="D226" s="55">
        <v>149.726</v>
      </c>
      <c r="E226" s="50">
        <f t="shared" si="17"/>
        <v>0.20124462365591397</v>
      </c>
      <c r="F226" s="46">
        <v>0.29809999999999998</v>
      </c>
      <c r="G226" s="46">
        <v>0.29809999999999998</v>
      </c>
      <c r="H226" s="47"/>
      <c r="I226" s="45">
        <f t="shared" si="15"/>
        <v>1.050655376344086</v>
      </c>
    </row>
    <row r="227" spans="1:9" ht="15.75" x14ac:dyDescent="0.25">
      <c r="A227" s="86"/>
      <c r="B227" s="10" t="s">
        <v>263</v>
      </c>
      <c r="C227" s="55">
        <v>0.92</v>
      </c>
      <c r="D227" s="55">
        <v>28.055</v>
      </c>
      <c r="E227" s="50">
        <f t="shared" si="17"/>
        <v>3.7708333333333337E-2</v>
      </c>
      <c r="F227" s="46">
        <v>0.22500000000000001</v>
      </c>
      <c r="G227" s="46">
        <v>0.22500000000000001</v>
      </c>
      <c r="H227" s="47"/>
      <c r="I227" s="45">
        <f t="shared" si="15"/>
        <v>0.65729166666666672</v>
      </c>
    </row>
    <row r="228" spans="1:9" ht="15.75" x14ac:dyDescent="0.25">
      <c r="A228" s="86"/>
      <c r="B228" s="10" t="s">
        <v>264</v>
      </c>
      <c r="C228" s="55">
        <v>0.92</v>
      </c>
      <c r="D228" s="55">
        <v>52.326999999999998</v>
      </c>
      <c r="E228" s="50">
        <f t="shared" si="17"/>
        <v>7.0331989247311821E-2</v>
      </c>
      <c r="F228" s="46">
        <v>0.27060000000000001</v>
      </c>
      <c r="G228" s="46">
        <v>0.27060000000000001</v>
      </c>
      <c r="H228" s="47"/>
      <c r="I228" s="45">
        <f t="shared" si="15"/>
        <v>0.57906801075268821</v>
      </c>
    </row>
    <row r="229" spans="1:9" ht="15.75" x14ac:dyDescent="0.25">
      <c r="A229" s="86"/>
      <c r="B229" s="10" t="s">
        <v>265</v>
      </c>
      <c r="C229" s="55">
        <v>7.1999999999999995E-2</v>
      </c>
      <c r="D229" s="55">
        <v>0.69399999999999995</v>
      </c>
      <c r="E229" s="50">
        <f t="shared" si="17"/>
        <v>9.3279569892473118E-4</v>
      </c>
      <c r="F229" s="46">
        <v>6.5769999999999995E-2</v>
      </c>
      <c r="G229" s="46">
        <v>6.5769999999999995E-2</v>
      </c>
      <c r="H229" s="47"/>
      <c r="I229" s="45">
        <f t="shared" si="15"/>
        <v>5.2972043010752617E-3</v>
      </c>
    </row>
    <row r="230" spans="1:9" ht="15.75" x14ac:dyDescent="0.25">
      <c r="A230" s="86"/>
      <c r="B230" s="10" t="s">
        <v>266</v>
      </c>
      <c r="C230" s="55">
        <v>5.8000000000000003E-2</v>
      </c>
      <c r="D230" s="55">
        <v>0.93799999999999994</v>
      </c>
      <c r="E230" s="50">
        <f t="shared" si="17"/>
        <v>1.260752688172043E-3</v>
      </c>
      <c r="F230" s="46">
        <v>2.7E-2</v>
      </c>
      <c r="G230" s="46">
        <v>2.7E-2</v>
      </c>
      <c r="H230" s="47"/>
      <c r="I230" s="45">
        <f t="shared" si="15"/>
        <v>2.9739247311827959E-2</v>
      </c>
    </row>
    <row r="231" spans="1:9" ht="15.75" x14ac:dyDescent="0.25">
      <c r="A231" s="86" t="s">
        <v>268</v>
      </c>
      <c r="B231" s="14" t="s">
        <v>269</v>
      </c>
      <c r="C231" s="55">
        <v>8.64</v>
      </c>
      <c r="D231" s="55">
        <v>595.26300000000003</v>
      </c>
      <c r="E231" s="50">
        <f>D231/31/24</f>
        <v>0.80008467741935485</v>
      </c>
      <c r="F231" s="46">
        <v>6.11</v>
      </c>
      <c r="G231" s="46">
        <v>6.11</v>
      </c>
      <c r="H231" s="47"/>
      <c r="I231" s="45">
        <f t="shared" si="15"/>
        <v>1.7299153225806458</v>
      </c>
    </row>
    <row r="232" spans="1:9" ht="15.75" x14ac:dyDescent="0.25">
      <c r="A232" s="86"/>
      <c r="B232" s="14" t="s">
        <v>270</v>
      </c>
      <c r="C232" s="55">
        <v>6</v>
      </c>
      <c r="D232" s="55">
        <v>189.233</v>
      </c>
      <c r="E232" s="50">
        <f t="shared" ref="E232:E253" si="18">D232/31/24</f>
        <v>0.25434543010752692</v>
      </c>
      <c r="F232" s="46">
        <v>3.13</v>
      </c>
      <c r="G232" s="46">
        <v>3.13</v>
      </c>
      <c r="H232" s="47"/>
      <c r="I232" s="45">
        <f t="shared" si="15"/>
        <v>2.6156545698924729</v>
      </c>
    </row>
    <row r="233" spans="1:9" ht="15.75" x14ac:dyDescent="0.25">
      <c r="A233" s="86"/>
      <c r="B233" s="14" t="s">
        <v>271</v>
      </c>
      <c r="C233" s="55">
        <v>5.56</v>
      </c>
      <c r="D233" s="55">
        <v>236.654</v>
      </c>
      <c r="E233" s="50">
        <f t="shared" si="18"/>
        <v>0.31808333333333333</v>
      </c>
      <c r="F233" s="46">
        <v>2.61</v>
      </c>
      <c r="G233" s="46">
        <v>2.61</v>
      </c>
      <c r="H233" s="47"/>
      <c r="I233" s="45">
        <f t="shared" si="15"/>
        <v>2.6319166666666667</v>
      </c>
    </row>
    <row r="234" spans="1:9" ht="31.5" x14ac:dyDescent="0.25">
      <c r="A234" s="86"/>
      <c r="B234" s="14" t="s">
        <v>272</v>
      </c>
      <c r="C234" s="55">
        <v>1.8260000000000001</v>
      </c>
      <c r="D234" s="55">
        <v>135.554</v>
      </c>
      <c r="E234" s="50">
        <f t="shared" si="18"/>
        <v>0.18219623655913977</v>
      </c>
      <c r="F234" s="46">
        <v>0.87</v>
      </c>
      <c r="G234" s="46">
        <v>0.87</v>
      </c>
      <c r="H234" s="47"/>
      <c r="I234" s="45">
        <f t="shared" si="15"/>
        <v>0.77380376344086022</v>
      </c>
    </row>
    <row r="235" spans="1:9" ht="15.75" x14ac:dyDescent="0.25">
      <c r="A235" s="86"/>
      <c r="B235" s="14" t="s">
        <v>1215</v>
      </c>
      <c r="C235" s="55">
        <v>1.95</v>
      </c>
      <c r="D235" s="55">
        <v>24.577999999999999</v>
      </c>
      <c r="E235" s="50">
        <f t="shared" si="18"/>
        <v>3.3034946236559136E-2</v>
      </c>
      <c r="F235" s="46">
        <v>0.88</v>
      </c>
      <c r="G235" s="46">
        <v>0.88</v>
      </c>
      <c r="H235" s="47"/>
      <c r="I235" s="45">
        <f t="shared" si="15"/>
        <v>1.0369650537634407</v>
      </c>
    </row>
    <row r="236" spans="1:9" ht="15.75" x14ac:dyDescent="0.25">
      <c r="A236" s="86"/>
      <c r="B236" s="14" t="s">
        <v>273</v>
      </c>
      <c r="C236" s="55">
        <v>0.96599999999999997</v>
      </c>
      <c r="D236" s="55">
        <v>76.125</v>
      </c>
      <c r="E236" s="50">
        <f t="shared" si="18"/>
        <v>0.10231854838709677</v>
      </c>
      <c r="F236" s="46">
        <v>0.26</v>
      </c>
      <c r="G236" s="46">
        <v>0.26</v>
      </c>
      <c r="H236" s="47"/>
      <c r="I236" s="45">
        <f t="shared" si="15"/>
        <v>0.60368145161290321</v>
      </c>
    </row>
    <row r="237" spans="1:9" ht="15.75" x14ac:dyDescent="0.25">
      <c r="A237" s="86"/>
      <c r="B237" s="14" t="s">
        <v>274</v>
      </c>
      <c r="C237" s="55">
        <v>0.51600000000000001</v>
      </c>
      <c r="D237" s="55">
        <v>14.927</v>
      </c>
      <c r="E237" s="50">
        <f t="shared" si="18"/>
        <v>2.0063172043010752E-2</v>
      </c>
      <c r="F237" s="46">
        <v>0.25</v>
      </c>
      <c r="G237" s="46">
        <v>0.25</v>
      </c>
      <c r="H237" s="47"/>
      <c r="I237" s="45">
        <f t="shared" si="15"/>
        <v>0.24593682795698923</v>
      </c>
    </row>
    <row r="238" spans="1:9" ht="15.75" x14ac:dyDescent="0.25">
      <c r="A238" s="86"/>
      <c r="B238" s="14" t="s">
        <v>275</v>
      </c>
      <c r="C238" s="55">
        <v>3.4</v>
      </c>
      <c r="D238" s="55">
        <v>157.98500000000001</v>
      </c>
      <c r="E238" s="50">
        <f t="shared" si="18"/>
        <v>0.21234543010752691</v>
      </c>
      <c r="F238" s="46">
        <v>1.18</v>
      </c>
      <c r="G238" s="46">
        <v>1.18</v>
      </c>
      <c r="H238" s="47"/>
      <c r="I238" s="45">
        <f t="shared" si="15"/>
        <v>2.0076545698924733</v>
      </c>
    </row>
    <row r="239" spans="1:9" ht="15.75" x14ac:dyDescent="0.25">
      <c r="A239" s="86"/>
      <c r="B239" s="14" t="s">
        <v>276</v>
      </c>
      <c r="C239" s="55">
        <v>0.45100000000000001</v>
      </c>
      <c r="D239" s="55">
        <v>32.581000000000003</v>
      </c>
      <c r="E239" s="50">
        <f t="shared" si="18"/>
        <v>4.3791666666666673E-2</v>
      </c>
      <c r="F239" s="46">
        <v>0.18</v>
      </c>
      <c r="G239" s="46">
        <v>0.18</v>
      </c>
      <c r="H239" s="47"/>
      <c r="I239" s="45">
        <f t="shared" si="15"/>
        <v>0.22720833333333335</v>
      </c>
    </row>
    <row r="240" spans="1:9" ht="15.75" x14ac:dyDescent="0.25">
      <c r="A240" s="86"/>
      <c r="B240" s="14" t="s">
        <v>1216</v>
      </c>
      <c r="C240" s="55">
        <v>0.40500000000000003</v>
      </c>
      <c r="D240" s="55">
        <v>17.120999999999999</v>
      </c>
      <c r="E240" s="50">
        <f t="shared" si="18"/>
        <v>2.3012096774193549E-2</v>
      </c>
      <c r="F240" s="46">
        <v>0.05</v>
      </c>
      <c r="G240" s="46">
        <v>0.05</v>
      </c>
      <c r="H240" s="47"/>
      <c r="I240" s="45">
        <f t="shared" si="15"/>
        <v>0.33198790322580651</v>
      </c>
    </row>
    <row r="241" spans="1:9" ht="15.75" x14ac:dyDescent="0.25">
      <c r="A241" s="86"/>
      <c r="B241" s="14" t="s">
        <v>277</v>
      </c>
      <c r="C241" s="55">
        <v>0.63900000000000001</v>
      </c>
      <c r="D241" s="55">
        <v>28.247</v>
      </c>
      <c r="E241" s="50">
        <f t="shared" si="18"/>
        <v>3.7966397849462367E-2</v>
      </c>
      <c r="F241" s="46">
        <v>0.18</v>
      </c>
      <c r="G241" s="46">
        <v>0.18</v>
      </c>
      <c r="H241" s="47"/>
      <c r="I241" s="45">
        <f t="shared" si="15"/>
        <v>0.4210336021505377</v>
      </c>
    </row>
    <row r="242" spans="1:9" ht="15.75" x14ac:dyDescent="0.25">
      <c r="A242" s="86"/>
      <c r="B242" s="14" t="s">
        <v>278</v>
      </c>
      <c r="C242" s="55">
        <v>1.4490000000000001</v>
      </c>
      <c r="D242" s="55">
        <v>61.531999999999996</v>
      </c>
      <c r="E242" s="50">
        <f t="shared" si="18"/>
        <v>8.2704301075268813E-2</v>
      </c>
      <c r="F242" s="46">
        <v>0.56999999999999995</v>
      </c>
      <c r="G242" s="46">
        <v>0.56999999999999995</v>
      </c>
      <c r="H242" s="47"/>
      <c r="I242" s="45">
        <f t="shared" si="15"/>
        <v>0.79629569892473129</v>
      </c>
    </row>
    <row r="243" spans="1:9" ht="15.75" x14ac:dyDescent="0.25">
      <c r="A243" s="86"/>
      <c r="B243" s="14" t="s">
        <v>279</v>
      </c>
      <c r="C243" s="55">
        <v>0.747</v>
      </c>
      <c r="D243" s="55">
        <v>50.061</v>
      </c>
      <c r="E243" s="50">
        <f t="shared" si="18"/>
        <v>6.7286290322580641E-2</v>
      </c>
      <c r="F243" s="46">
        <v>0.66</v>
      </c>
      <c r="G243" s="46">
        <v>0.66</v>
      </c>
      <c r="H243" s="47"/>
      <c r="I243" s="45">
        <f t="shared" si="15"/>
        <v>1.9713709677419367E-2</v>
      </c>
    </row>
    <row r="244" spans="1:9" ht="15.75" x14ac:dyDescent="0.25">
      <c r="A244" s="86"/>
      <c r="B244" s="14" t="s">
        <v>280</v>
      </c>
      <c r="C244" s="55">
        <v>0.81200000000000006</v>
      </c>
      <c r="D244" s="55">
        <v>29.003</v>
      </c>
      <c r="E244" s="50">
        <f t="shared" si="18"/>
        <v>3.8982526881720429E-2</v>
      </c>
      <c r="F244" s="46">
        <v>0.39</v>
      </c>
      <c r="G244" s="46">
        <v>0.39</v>
      </c>
      <c r="H244" s="47"/>
      <c r="I244" s="45">
        <f t="shared" si="15"/>
        <v>0.38301747311827961</v>
      </c>
    </row>
    <row r="245" spans="1:9" ht="15.75" x14ac:dyDescent="0.25">
      <c r="A245" s="86"/>
      <c r="B245" s="14" t="s">
        <v>281</v>
      </c>
      <c r="C245" s="55">
        <v>2.16</v>
      </c>
      <c r="D245" s="55">
        <v>370.20499999999998</v>
      </c>
      <c r="E245" s="50">
        <f t="shared" si="18"/>
        <v>0.49758736559139782</v>
      </c>
      <c r="F245" s="46">
        <v>1.17</v>
      </c>
      <c r="G245" s="46">
        <v>1.17</v>
      </c>
      <c r="H245" s="47"/>
      <c r="I245" s="45">
        <f t="shared" si="15"/>
        <v>0.49241263440860239</v>
      </c>
    </row>
    <row r="246" spans="1:9" ht="31.5" x14ac:dyDescent="0.25">
      <c r="A246" s="86"/>
      <c r="B246" s="14" t="s">
        <v>282</v>
      </c>
      <c r="C246" s="55">
        <v>60</v>
      </c>
      <c r="D246" s="55">
        <v>1643.2170000000001</v>
      </c>
      <c r="E246" s="50">
        <f t="shared" si="18"/>
        <v>2.2086250000000001</v>
      </c>
      <c r="F246" s="46">
        <v>13.9</v>
      </c>
      <c r="G246" s="46">
        <v>13.9</v>
      </c>
      <c r="H246" s="47"/>
      <c r="I246" s="45">
        <f t="shared" si="15"/>
        <v>43.891375000000004</v>
      </c>
    </row>
    <row r="247" spans="1:9" ht="15.75" x14ac:dyDescent="0.25">
      <c r="A247" s="86"/>
      <c r="B247" s="14" t="s">
        <v>283</v>
      </c>
      <c r="C247" s="55">
        <v>0.39600000000000002</v>
      </c>
      <c r="D247" s="55">
        <v>14.192</v>
      </c>
      <c r="E247" s="50">
        <f t="shared" si="18"/>
        <v>1.90752688172043E-2</v>
      </c>
      <c r="F247" s="46">
        <v>0.4</v>
      </c>
      <c r="G247" s="46">
        <v>0.4</v>
      </c>
      <c r="H247" s="47"/>
      <c r="I247" s="45">
        <f t="shared" si="15"/>
        <v>-2.3075268817204286E-2</v>
      </c>
    </row>
    <row r="248" spans="1:9" ht="15.75" x14ac:dyDescent="0.25">
      <c r="A248" s="86"/>
      <c r="B248" s="14" t="s">
        <v>284</v>
      </c>
      <c r="C248" s="55">
        <v>0.43</v>
      </c>
      <c r="D248" s="55">
        <v>14.945</v>
      </c>
      <c r="E248" s="50">
        <f t="shared" si="18"/>
        <v>2.008736559139785E-2</v>
      </c>
      <c r="F248" s="46">
        <v>0.3</v>
      </c>
      <c r="G248" s="46">
        <v>0.3</v>
      </c>
      <c r="H248" s="47"/>
      <c r="I248" s="45">
        <f t="shared" si="15"/>
        <v>0.10991263440860216</v>
      </c>
    </row>
    <row r="249" spans="1:9" ht="15.75" x14ac:dyDescent="0.25">
      <c r="A249" s="86"/>
      <c r="B249" s="14" t="s">
        <v>285</v>
      </c>
      <c r="C249" s="55">
        <v>1.284</v>
      </c>
      <c r="D249" s="55">
        <v>84.697000000000003</v>
      </c>
      <c r="E249" s="50">
        <f t="shared" si="18"/>
        <v>0.11384005376344086</v>
      </c>
      <c r="F249" s="46">
        <v>0.28999999999999998</v>
      </c>
      <c r="G249" s="46">
        <v>0.28999999999999998</v>
      </c>
      <c r="H249" s="47"/>
      <c r="I249" s="45">
        <f t="shared" si="15"/>
        <v>0.88015994623655924</v>
      </c>
    </row>
    <row r="250" spans="1:9" ht="15.75" x14ac:dyDescent="0.25">
      <c r="A250" s="86"/>
      <c r="B250" s="14" t="s">
        <v>286</v>
      </c>
      <c r="C250" s="55">
        <v>0.68799999999999994</v>
      </c>
      <c r="D250" s="55">
        <v>31.393999999999998</v>
      </c>
      <c r="E250" s="50">
        <f t="shared" si="18"/>
        <v>4.2196236559139781E-2</v>
      </c>
      <c r="F250" s="46">
        <v>0.33</v>
      </c>
      <c r="G250" s="46">
        <v>0.33</v>
      </c>
      <c r="H250" s="47"/>
      <c r="I250" s="45">
        <f t="shared" si="15"/>
        <v>0.3158037634408602</v>
      </c>
    </row>
    <row r="251" spans="1:9" ht="15.75" x14ac:dyDescent="0.25">
      <c r="A251" s="86"/>
      <c r="B251" s="14" t="s">
        <v>287</v>
      </c>
      <c r="C251" s="55">
        <v>1.032</v>
      </c>
      <c r="D251" s="55">
        <v>39.869999999999997</v>
      </c>
      <c r="E251" s="50">
        <f t="shared" si="18"/>
        <v>5.3588709677419355E-2</v>
      </c>
      <c r="F251" s="46">
        <v>0.63</v>
      </c>
      <c r="G251" s="46">
        <v>0.63</v>
      </c>
      <c r="H251" s="47"/>
      <c r="I251" s="45">
        <f t="shared" si="15"/>
        <v>0.34841129032258067</v>
      </c>
    </row>
    <row r="252" spans="1:9" ht="15.75" x14ac:dyDescent="0.25">
      <c r="A252" s="86"/>
      <c r="B252" s="14" t="s">
        <v>288</v>
      </c>
      <c r="C252" s="55">
        <v>1.27</v>
      </c>
      <c r="D252" s="55">
        <v>85.682000000000002</v>
      </c>
      <c r="E252" s="50">
        <f t="shared" si="18"/>
        <v>0.11516397849462366</v>
      </c>
      <c r="F252" s="46">
        <v>0.61</v>
      </c>
      <c r="G252" s="46">
        <v>0.61</v>
      </c>
      <c r="H252" s="47"/>
      <c r="I252" s="45">
        <f t="shared" si="15"/>
        <v>0.54483602150537636</v>
      </c>
    </row>
    <row r="253" spans="1:9" ht="15.75" x14ac:dyDescent="0.25">
      <c r="A253" s="86"/>
      <c r="B253" s="14" t="s">
        <v>289</v>
      </c>
      <c r="C253" s="55">
        <v>2.7696000000000001</v>
      </c>
      <c r="D253" s="55">
        <v>698.13900000000001</v>
      </c>
      <c r="E253" s="50">
        <f t="shared" si="18"/>
        <v>0.93835887096774195</v>
      </c>
      <c r="F253" s="46">
        <v>0.86</v>
      </c>
      <c r="G253" s="46">
        <v>0.86</v>
      </c>
      <c r="H253" s="47"/>
      <c r="I253" s="45">
        <f t="shared" si="15"/>
        <v>0.97124112903225812</v>
      </c>
    </row>
    <row r="254" spans="1:9" ht="31.5" x14ac:dyDescent="0.25">
      <c r="A254" s="87" t="s">
        <v>291</v>
      </c>
      <c r="B254" s="14" t="s">
        <v>292</v>
      </c>
      <c r="C254" s="55">
        <v>7.4160000000000004</v>
      </c>
      <c r="D254" s="55">
        <v>536.46799999999996</v>
      </c>
      <c r="E254" s="46">
        <f>D254/31/24</f>
        <v>0.72105913978494618</v>
      </c>
      <c r="F254" s="46">
        <v>6.4779999999999998</v>
      </c>
      <c r="G254" s="46">
        <v>6.4779999999999998</v>
      </c>
      <c r="H254" s="47"/>
      <c r="I254" s="45">
        <f t="shared" si="15"/>
        <v>0.21694086021505399</v>
      </c>
    </row>
    <row r="255" spans="1:9" ht="31.5" x14ac:dyDescent="0.25">
      <c r="A255" s="87"/>
      <c r="B255" s="14" t="s">
        <v>293</v>
      </c>
      <c r="C255" s="55">
        <v>2.34</v>
      </c>
      <c r="D255" s="55">
        <v>126.905</v>
      </c>
      <c r="E255" s="46">
        <f t="shared" ref="E255:E285" si="19">D255/31/24</f>
        <v>0.17057123655913978</v>
      </c>
      <c r="F255" s="46">
        <v>1.0069999999999999</v>
      </c>
      <c r="G255" s="46">
        <v>1.0069999999999999</v>
      </c>
      <c r="H255" s="47"/>
      <c r="I255" s="45">
        <f t="shared" si="15"/>
        <v>1.1624287634408603</v>
      </c>
    </row>
    <row r="256" spans="1:9" ht="15.75" x14ac:dyDescent="0.25">
      <c r="A256" s="87"/>
      <c r="B256" s="14" t="s">
        <v>294</v>
      </c>
      <c r="C256" s="55">
        <v>0.25</v>
      </c>
      <c r="D256" s="55">
        <v>18.452000000000002</v>
      </c>
      <c r="E256" s="46">
        <f t="shared" si="19"/>
        <v>2.4801075268817207E-2</v>
      </c>
      <c r="F256" s="46">
        <v>0.13</v>
      </c>
      <c r="G256" s="46">
        <v>0.13</v>
      </c>
      <c r="H256" s="47"/>
      <c r="I256" s="45">
        <f t="shared" si="15"/>
        <v>9.5198924731182799E-2</v>
      </c>
    </row>
    <row r="257" spans="1:9" ht="15.75" x14ac:dyDescent="0.25">
      <c r="A257" s="87"/>
      <c r="B257" s="14" t="s">
        <v>295</v>
      </c>
      <c r="C257" s="55">
        <v>1.923</v>
      </c>
      <c r="D257" s="55">
        <v>121.295</v>
      </c>
      <c r="E257" s="46">
        <f t="shared" si="19"/>
        <v>0.16303091397849462</v>
      </c>
      <c r="F257" s="46">
        <v>1.0820000000000001</v>
      </c>
      <c r="G257" s="46">
        <v>1.0820000000000001</v>
      </c>
      <c r="H257" s="47"/>
      <c r="I257" s="45">
        <f t="shared" si="15"/>
        <v>0.6779690860215053</v>
      </c>
    </row>
    <row r="258" spans="1:9" ht="15.75" x14ac:dyDescent="0.25">
      <c r="A258" s="87"/>
      <c r="B258" s="14" t="s">
        <v>296</v>
      </c>
      <c r="C258" s="55">
        <v>0.89900000000000002</v>
      </c>
      <c r="D258" s="55">
        <v>53.463999999999999</v>
      </c>
      <c r="E258" s="46">
        <f t="shared" si="19"/>
        <v>7.1860215053763443E-2</v>
      </c>
      <c r="F258" s="46">
        <v>0.20499999999999999</v>
      </c>
      <c r="G258" s="46">
        <v>0.20499999999999999</v>
      </c>
      <c r="H258" s="47"/>
      <c r="I258" s="45">
        <f t="shared" si="15"/>
        <v>0.62213978494623656</v>
      </c>
    </row>
    <row r="259" spans="1:9" ht="15.75" x14ac:dyDescent="0.25">
      <c r="A259" s="87"/>
      <c r="B259" s="14" t="s">
        <v>297</v>
      </c>
      <c r="C259" s="55">
        <v>17</v>
      </c>
      <c r="D259" s="55">
        <v>866.96299999999997</v>
      </c>
      <c r="E259" s="46">
        <f t="shared" si="19"/>
        <v>1.1652728494623654</v>
      </c>
      <c r="F259" s="46">
        <v>10.945</v>
      </c>
      <c r="G259" s="46">
        <v>10.945</v>
      </c>
      <c r="H259" s="47"/>
      <c r="I259" s="45">
        <f t="shared" si="15"/>
        <v>4.8897271505376345</v>
      </c>
    </row>
    <row r="260" spans="1:9" ht="15.75" x14ac:dyDescent="0.25">
      <c r="A260" s="87"/>
      <c r="B260" s="14" t="s">
        <v>298</v>
      </c>
      <c r="C260" s="55">
        <v>1.1299999999999999</v>
      </c>
      <c r="D260" s="55">
        <v>39.234000000000002</v>
      </c>
      <c r="E260" s="46">
        <f t="shared" si="19"/>
        <v>5.2733870967741937E-2</v>
      </c>
      <c r="F260" s="46">
        <v>0.34799999999999998</v>
      </c>
      <c r="G260" s="46">
        <v>0.34799999999999998</v>
      </c>
      <c r="H260" s="47"/>
      <c r="I260" s="45">
        <f t="shared" si="15"/>
        <v>0.72926612903225807</v>
      </c>
    </row>
    <row r="261" spans="1:9" ht="15.75" x14ac:dyDescent="0.25">
      <c r="A261" s="87"/>
      <c r="B261" s="14" t="s">
        <v>299</v>
      </c>
      <c r="C261" s="55">
        <v>0.69299999999999995</v>
      </c>
      <c r="D261" s="55">
        <v>38.555</v>
      </c>
      <c r="E261" s="46">
        <f t="shared" si="19"/>
        <v>5.1821236559139783E-2</v>
      </c>
      <c r="F261" s="46">
        <v>0.38400000000000001</v>
      </c>
      <c r="G261" s="46">
        <v>0.38400000000000001</v>
      </c>
      <c r="H261" s="47"/>
      <c r="I261" s="45">
        <f t="shared" si="15"/>
        <v>0.2571787634408601</v>
      </c>
    </row>
    <row r="262" spans="1:9" ht="15.75" x14ac:dyDescent="0.25">
      <c r="A262" s="87"/>
      <c r="B262" s="14" t="s">
        <v>300</v>
      </c>
      <c r="C262" s="55">
        <v>1.0649999999999999</v>
      </c>
      <c r="D262" s="55">
        <v>41.837000000000003</v>
      </c>
      <c r="E262" s="46">
        <f t="shared" si="19"/>
        <v>5.6232526881720431E-2</v>
      </c>
      <c r="F262" s="46">
        <v>0.54200000000000004</v>
      </c>
      <c r="G262" s="46">
        <v>0.54200000000000004</v>
      </c>
      <c r="H262" s="47"/>
      <c r="I262" s="45">
        <f t="shared" si="15"/>
        <v>0.46676747311827937</v>
      </c>
    </row>
    <row r="263" spans="1:9" ht="15.75" x14ac:dyDescent="0.25">
      <c r="A263" s="87"/>
      <c r="B263" s="14" t="s">
        <v>301</v>
      </c>
      <c r="C263" s="55">
        <v>4.7859999999999996</v>
      </c>
      <c r="D263" s="55">
        <v>197.41399999999999</v>
      </c>
      <c r="E263" s="46">
        <f t="shared" si="19"/>
        <v>0.26534139784946237</v>
      </c>
      <c r="F263" s="46">
        <v>0.99299999999999999</v>
      </c>
      <c r="G263" s="46">
        <v>0.99299999999999999</v>
      </c>
      <c r="H263" s="47"/>
      <c r="I263" s="45">
        <f t="shared" ref="I263:I326" si="20">C263-E263-F263</f>
        <v>3.5276586021505376</v>
      </c>
    </row>
    <row r="264" spans="1:9" ht="15.75" x14ac:dyDescent="0.25">
      <c r="A264" s="87"/>
      <c r="B264" s="14" t="s">
        <v>302</v>
      </c>
      <c r="C264" s="55">
        <v>0.47199999999999998</v>
      </c>
      <c r="D264" s="55">
        <v>25.74</v>
      </c>
      <c r="E264" s="46">
        <f t="shared" si="19"/>
        <v>3.4596774193548389E-2</v>
      </c>
      <c r="F264" s="46">
        <v>0.19800000000000001</v>
      </c>
      <c r="G264" s="46">
        <v>0.19800000000000001</v>
      </c>
      <c r="H264" s="47"/>
      <c r="I264" s="45">
        <f t="shared" si="20"/>
        <v>0.23940322580645157</v>
      </c>
    </row>
    <row r="265" spans="1:9" ht="15.75" x14ac:dyDescent="0.25">
      <c r="A265" s="87"/>
      <c r="B265" s="14" t="s">
        <v>303</v>
      </c>
      <c r="C265" s="55">
        <v>2.6819999999999999</v>
      </c>
      <c r="D265" s="55">
        <v>95.515000000000001</v>
      </c>
      <c r="E265" s="46">
        <f t="shared" si="19"/>
        <v>0.12838037634408603</v>
      </c>
      <c r="F265" s="46">
        <v>1.2050000000000001</v>
      </c>
      <c r="G265" s="46">
        <v>1.2050000000000001</v>
      </c>
      <c r="H265" s="47"/>
      <c r="I265" s="45">
        <f t="shared" si="20"/>
        <v>1.3486196236559138</v>
      </c>
    </row>
    <row r="266" spans="1:9" ht="15.75" x14ac:dyDescent="0.25">
      <c r="A266" s="87"/>
      <c r="B266" s="14" t="s">
        <v>304</v>
      </c>
      <c r="C266" s="55">
        <v>2.6459999999999999</v>
      </c>
      <c r="D266" s="55">
        <v>224.32499999999999</v>
      </c>
      <c r="E266" s="46">
        <f t="shared" si="19"/>
        <v>0.30151209677419355</v>
      </c>
      <c r="F266" s="46">
        <v>2.5710000000000002</v>
      </c>
      <c r="G266" s="46">
        <v>2.5710000000000002</v>
      </c>
      <c r="H266" s="47"/>
      <c r="I266" s="45">
        <f t="shared" si="20"/>
        <v>-0.22651209677419404</v>
      </c>
    </row>
    <row r="267" spans="1:9" ht="15.75" x14ac:dyDescent="0.25">
      <c r="A267" s="87"/>
      <c r="B267" s="14" t="s">
        <v>305</v>
      </c>
      <c r="C267" s="55">
        <v>1.01</v>
      </c>
      <c r="D267" s="55">
        <v>26.605</v>
      </c>
      <c r="E267" s="46">
        <f t="shared" si="19"/>
        <v>3.5759408602150537E-2</v>
      </c>
      <c r="F267" s="46">
        <v>0.38700000000000001</v>
      </c>
      <c r="G267" s="46">
        <v>0.38700000000000001</v>
      </c>
      <c r="H267" s="47"/>
      <c r="I267" s="45">
        <f t="shared" si="20"/>
        <v>0.58724059139784945</v>
      </c>
    </row>
    <row r="268" spans="1:9" ht="15.75" x14ac:dyDescent="0.25">
      <c r="A268" s="87"/>
      <c r="B268" s="14" t="s">
        <v>306</v>
      </c>
      <c r="C268" s="55">
        <v>0.59499999999999997</v>
      </c>
      <c r="D268" s="55">
        <v>63.420999999999999</v>
      </c>
      <c r="E268" s="46">
        <f t="shared" si="19"/>
        <v>8.5243279569892472E-2</v>
      </c>
      <c r="F268" s="46">
        <v>0.36399999999999999</v>
      </c>
      <c r="G268" s="46">
        <v>0.36399999999999999</v>
      </c>
      <c r="H268" s="47"/>
      <c r="I268" s="45">
        <f t="shared" si="20"/>
        <v>0.14575672043010746</v>
      </c>
    </row>
    <row r="269" spans="1:9" ht="15.75" x14ac:dyDescent="0.25">
      <c r="A269" s="87"/>
      <c r="B269" s="14" t="s">
        <v>307</v>
      </c>
      <c r="C269" s="55">
        <v>0.88600000000000001</v>
      </c>
      <c r="D269" s="55">
        <v>42.555999999999997</v>
      </c>
      <c r="E269" s="46">
        <f t="shared" si="19"/>
        <v>5.7198924731182793E-2</v>
      </c>
      <c r="F269" s="46">
        <v>0.35799999999999998</v>
      </c>
      <c r="G269" s="46">
        <v>0.35799999999999998</v>
      </c>
      <c r="H269" s="47"/>
      <c r="I269" s="45">
        <f t="shared" si="20"/>
        <v>0.4708010752688172</v>
      </c>
    </row>
    <row r="270" spans="1:9" ht="15.75" x14ac:dyDescent="0.25">
      <c r="A270" s="87"/>
      <c r="B270" s="14" t="s">
        <v>308</v>
      </c>
      <c r="C270" s="55">
        <v>2.62</v>
      </c>
      <c r="D270" s="55">
        <v>310.904</v>
      </c>
      <c r="E270" s="46">
        <f t="shared" si="19"/>
        <v>0.41788172043010752</v>
      </c>
      <c r="F270" s="46">
        <v>3.7850000000000001</v>
      </c>
      <c r="G270" s="46">
        <v>3.7850000000000001</v>
      </c>
      <c r="H270" s="47"/>
      <c r="I270" s="45">
        <f t="shared" si="20"/>
        <v>-1.5828817204301076</v>
      </c>
    </row>
    <row r="271" spans="1:9" ht="15.75" x14ac:dyDescent="0.25">
      <c r="A271" s="87"/>
      <c r="B271" s="14" t="s">
        <v>309</v>
      </c>
      <c r="C271" s="55">
        <v>2.0379999999999998</v>
      </c>
      <c r="D271" s="55">
        <v>64.715000000000003</v>
      </c>
      <c r="E271" s="46">
        <f t="shared" si="19"/>
        <v>8.6982526881720437E-2</v>
      </c>
      <c r="F271" s="46">
        <v>0.53900000000000003</v>
      </c>
      <c r="G271" s="46">
        <v>0.53900000000000003</v>
      </c>
      <c r="H271" s="47"/>
      <c r="I271" s="45">
        <f t="shared" si="20"/>
        <v>1.4120174731182793</v>
      </c>
    </row>
    <row r="272" spans="1:9" ht="15.75" x14ac:dyDescent="0.25">
      <c r="A272" s="87"/>
      <c r="B272" s="14" t="s">
        <v>310</v>
      </c>
      <c r="C272" s="55">
        <v>1.5049999999999999</v>
      </c>
      <c r="D272" s="55">
        <v>78.697999999999993</v>
      </c>
      <c r="E272" s="46">
        <f t="shared" si="19"/>
        <v>0.10577688172043009</v>
      </c>
      <c r="F272" s="46">
        <v>0.19900000000000001</v>
      </c>
      <c r="G272" s="46">
        <v>0.19900000000000001</v>
      </c>
      <c r="H272" s="47"/>
      <c r="I272" s="45">
        <f t="shared" si="20"/>
        <v>1.2002231182795697</v>
      </c>
    </row>
    <row r="273" spans="1:9" ht="15.75" x14ac:dyDescent="0.25">
      <c r="A273" s="87"/>
      <c r="B273" s="14" t="s">
        <v>311</v>
      </c>
      <c r="C273" s="55">
        <v>0.73099999999999998</v>
      </c>
      <c r="D273" s="55">
        <v>83.954999999999998</v>
      </c>
      <c r="E273" s="46">
        <f t="shared" si="19"/>
        <v>0.11284274193548387</v>
      </c>
      <c r="F273" s="46">
        <v>0.497</v>
      </c>
      <c r="G273" s="46">
        <v>0.497</v>
      </c>
      <c r="H273" s="47"/>
      <c r="I273" s="45">
        <f t="shared" si="20"/>
        <v>0.12115725806451616</v>
      </c>
    </row>
    <row r="274" spans="1:9" ht="15.75" x14ac:dyDescent="0.25">
      <c r="A274" s="87"/>
      <c r="B274" s="14" t="s">
        <v>312</v>
      </c>
      <c r="C274" s="55">
        <v>0.52800000000000002</v>
      </c>
      <c r="D274" s="55">
        <v>35.743000000000002</v>
      </c>
      <c r="E274" s="46">
        <f t="shared" si="19"/>
        <v>4.804166666666667E-2</v>
      </c>
      <c r="F274" s="46">
        <v>0.35</v>
      </c>
      <c r="G274" s="46">
        <v>0.35</v>
      </c>
      <c r="H274" s="47"/>
      <c r="I274" s="45">
        <f t="shared" si="20"/>
        <v>0.1299583333333334</v>
      </c>
    </row>
    <row r="275" spans="1:9" ht="15.75" x14ac:dyDescent="0.25">
      <c r="A275" s="87"/>
      <c r="B275" s="14" t="s">
        <v>313</v>
      </c>
      <c r="C275" s="55">
        <v>8.6</v>
      </c>
      <c r="D275" s="55">
        <v>459.00799999999998</v>
      </c>
      <c r="E275" s="46">
        <f t="shared" si="19"/>
        <v>0.61694623655913972</v>
      </c>
      <c r="F275" s="46">
        <v>3.8610000000000002</v>
      </c>
      <c r="G275" s="46">
        <v>3.8610000000000002</v>
      </c>
      <c r="H275" s="47"/>
      <c r="I275" s="45">
        <f t="shared" si="20"/>
        <v>4.1220537634408601</v>
      </c>
    </row>
    <row r="276" spans="1:9" ht="15.75" x14ac:dyDescent="0.25">
      <c r="A276" s="87"/>
      <c r="B276" s="14" t="s">
        <v>314</v>
      </c>
      <c r="C276" s="55">
        <v>2.6230000000000002</v>
      </c>
      <c r="D276" s="55">
        <v>158.94399999999999</v>
      </c>
      <c r="E276" s="46">
        <f t="shared" si="19"/>
        <v>0.21363440860215052</v>
      </c>
      <c r="F276" s="46">
        <v>0.50800000000000001</v>
      </c>
      <c r="G276" s="46">
        <v>0.50800000000000001</v>
      </c>
      <c r="H276" s="47"/>
      <c r="I276" s="45">
        <f t="shared" si="20"/>
        <v>1.9013655913978496</v>
      </c>
    </row>
    <row r="277" spans="1:9" ht="15.75" x14ac:dyDescent="0.25">
      <c r="A277" s="87"/>
      <c r="B277" s="14" t="s">
        <v>315</v>
      </c>
      <c r="C277" s="55">
        <v>1.1879999999999999</v>
      </c>
      <c r="D277" s="55">
        <v>48.621000000000002</v>
      </c>
      <c r="E277" s="46">
        <f t="shared" si="19"/>
        <v>6.5350806451612911E-2</v>
      </c>
      <c r="F277" s="46">
        <v>0.60199999999999998</v>
      </c>
      <c r="G277" s="46">
        <v>0.60199999999999998</v>
      </c>
      <c r="H277" s="47"/>
      <c r="I277" s="45">
        <f t="shared" si="20"/>
        <v>0.52064919354838712</v>
      </c>
    </row>
    <row r="278" spans="1:9" ht="15.75" x14ac:dyDescent="0.25">
      <c r="A278" s="87"/>
      <c r="B278" s="14" t="s">
        <v>316</v>
      </c>
      <c r="C278" s="55">
        <v>0.499</v>
      </c>
      <c r="D278" s="55">
        <v>41.231000000000002</v>
      </c>
      <c r="E278" s="46">
        <f t="shared" si="19"/>
        <v>5.5418010752688172E-2</v>
      </c>
      <c r="F278" s="46">
        <v>0.20699999999999999</v>
      </c>
      <c r="G278" s="46">
        <v>0.20699999999999999</v>
      </c>
      <c r="H278" s="47"/>
      <c r="I278" s="45">
        <f t="shared" si="20"/>
        <v>0.23658198924731186</v>
      </c>
    </row>
    <row r="279" spans="1:9" ht="15.75" x14ac:dyDescent="0.25">
      <c r="A279" s="87"/>
      <c r="B279" s="14" t="s">
        <v>317</v>
      </c>
      <c r="C279" s="55">
        <v>1.9279999999999999</v>
      </c>
      <c r="D279" s="55">
        <v>36.424999999999997</v>
      </c>
      <c r="E279" s="46">
        <f t="shared" si="19"/>
        <v>4.8958333333333326E-2</v>
      </c>
      <c r="F279" s="46">
        <v>0.217</v>
      </c>
      <c r="G279" s="46">
        <v>0.217</v>
      </c>
      <c r="H279" s="47"/>
      <c r="I279" s="45">
        <f t="shared" si="20"/>
        <v>1.6620416666666666</v>
      </c>
    </row>
    <row r="280" spans="1:9" ht="15.75" x14ac:dyDescent="0.25">
      <c r="A280" s="87"/>
      <c r="B280" s="14" t="s">
        <v>318</v>
      </c>
      <c r="C280" s="55">
        <v>0.97799999999999998</v>
      </c>
      <c r="D280" s="55">
        <v>25.707999999999998</v>
      </c>
      <c r="E280" s="46">
        <f t="shared" si="19"/>
        <v>3.4553763440860211E-2</v>
      </c>
      <c r="F280" s="46">
        <v>0.47639999999999999</v>
      </c>
      <c r="G280" s="46">
        <v>0.42499999999999999</v>
      </c>
      <c r="H280" s="47">
        <v>5.1400000000000001E-2</v>
      </c>
      <c r="I280" s="45">
        <f t="shared" si="20"/>
        <v>0.46704623655913974</v>
      </c>
    </row>
    <row r="281" spans="1:9" ht="15.75" x14ac:dyDescent="0.25">
      <c r="A281" s="87"/>
      <c r="B281" s="14" t="s">
        <v>319</v>
      </c>
      <c r="C281" s="55">
        <v>0.32200000000000001</v>
      </c>
      <c r="D281" s="55">
        <v>2.92</v>
      </c>
      <c r="E281" s="46">
        <f t="shared" si="19"/>
        <v>3.9247311827956986E-3</v>
      </c>
      <c r="F281" s="46">
        <v>0.122</v>
      </c>
      <c r="G281" s="46">
        <v>0.122</v>
      </c>
      <c r="H281" s="47"/>
      <c r="I281" s="45">
        <f t="shared" si="20"/>
        <v>0.19607526881720433</v>
      </c>
    </row>
    <row r="282" spans="1:9" ht="15.75" x14ac:dyDescent="0.25">
      <c r="A282" s="87"/>
      <c r="B282" s="14" t="s">
        <v>320</v>
      </c>
      <c r="C282" s="55">
        <v>2.7949999999999999</v>
      </c>
      <c r="D282" s="55">
        <v>102.27500000000001</v>
      </c>
      <c r="E282" s="46">
        <f t="shared" si="19"/>
        <v>0.13746639784946238</v>
      </c>
      <c r="F282" s="46">
        <v>0.63500000000000001</v>
      </c>
      <c r="G282" s="46">
        <v>0.63500000000000001</v>
      </c>
      <c r="H282" s="47"/>
      <c r="I282" s="45">
        <f t="shared" si="20"/>
        <v>2.0225336021505376</v>
      </c>
    </row>
    <row r="283" spans="1:9" ht="15.75" x14ac:dyDescent="0.25">
      <c r="A283" s="87"/>
      <c r="B283" s="14" t="s">
        <v>321</v>
      </c>
      <c r="C283" s="55">
        <v>3.0209999999999999</v>
      </c>
      <c r="D283" s="55">
        <v>137.184</v>
      </c>
      <c r="E283" s="46">
        <f t="shared" si="19"/>
        <v>0.18438709677419354</v>
      </c>
      <c r="F283" s="46">
        <v>2.6869999999999998</v>
      </c>
      <c r="G283" s="46">
        <v>2.6869999999999998</v>
      </c>
      <c r="H283" s="47"/>
      <c r="I283" s="45">
        <f t="shared" si="20"/>
        <v>0.14961290322580645</v>
      </c>
    </row>
    <row r="284" spans="1:9" ht="15.75" x14ac:dyDescent="0.25">
      <c r="A284" s="87"/>
      <c r="B284" s="14" t="s">
        <v>322</v>
      </c>
      <c r="C284" s="55">
        <v>1.359</v>
      </c>
      <c r="D284" s="55">
        <v>174.988</v>
      </c>
      <c r="E284" s="46">
        <f t="shared" si="19"/>
        <v>0.23519892473118278</v>
      </c>
      <c r="F284" s="46">
        <v>0.28499999999999998</v>
      </c>
      <c r="G284" s="46">
        <v>0.28499999999999998</v>
      </c>
      <c r="H284" s="47"/>
      <c r="I284" s="45">
        <f t="shared" si="20"/>
        <v>0.83880107526881731</v>
      </c>
    </row>
    <row r="285" spans="1:9" ht="15.75" x14ac:dyDescent="0.25">
      <c r="A285" s="87"/>
      <c r="B285" s="14" t="s">
        <v>1217</v>
      </c>
      <c r="C285" s="55">
        <v>0.23</v>
      </c>
      <c r="D285" s="55">
        <v>7.0869999999999997</v>
      </c>
      <c r="E285" s="46">
        <f t="shared" si="19"/>
        <v>9.5255376344086009E-3</v>
      </c>
      <c r="F285" s="46">
        <v>0.14499999999999999</v>
      </c>
      <c r="G285" s="46">
        <v>0.14499999999999999</v>
      </c>
      <c r="H285" s="47"/>
      <c r="I285" s="45">
        <f t="shared" si="20"/>
        <v>7.547446236559141E-2</v>
      </c>
    </row>
    <row r="286" spans="1:9" ht="15.75" x14ac:dyDescent="0.25">
      <c r="A286" s="86" t="s">
        <v>9</v>
      </c>
      <c r="B286" s="14" t="s">
        <v>323</v>
      </c>
      <c r="C286" s="55">
        <v>0.83299999999999996</v>
      </c>
      <c r="D286" s="55">
        <v>89.831999999999994</v>
      </c>
      <c r="E286" s="46">
        <f>D286/31/24</f>
        <v>0.12074193548387097</v>
      </c>
      <c r="F286" s="46">
        <v>0.34060000000000001</v>
      </c>
      <c r="G286" s="46">
        <v>0.34060000000000001</v>
      </c>
      <c r="H286" s="47"/>
      <c r="I286" s="45">
        <f t="shared" si="20"/>
        <v>0.37165806451612893</v>
      </c>
    </row>
    <row r="287" spans="1:9" ht="15.75" x14ac:dyDescent="0.25">
      <c r="A287" s="86"/>
      <c r="B287" s="14" t="s">
        <v>324</v>
      </c>
      <c r="C287" s="55">
        <v>1.736</v>
      </c>
      <c r="D287" s="55">
        <v>74.436000000000007</v>
      </c>
      <c r="E287" s="46">
        <f t="shared" ref="E287:E308" si="21">D287/31/24</f>
        <v>0.1000483870967742</v>
      </c>
      <c r="F287" s="46">
        <v>0.66159999999999997</v>
      </c>
      <c r="G287" s="46">
        <v>0.66159999999999997</v>
      </c>
      <c r="H287" s="47"/>
      <c r="I287" s="45">
        <f t="shared" si="20"/>
        <v>0.97435161290322592</v>
      </c>
    </row>
    <row r="288" spans="1:9" ht="15.75" x14ac:dyDescent="0.25">
      <c r="A288" s="86"/>
      <c r="B288" s="14" t="s">
        <v>325</v>
      </c>
      <c r="C288" s="55">
        <v>1.5640000000000001</v>
      </c>
      <c r="D288" s="55">
        <v>88.665000000000006</v>
      </c>
      <c r="E288" s="46">
        <f t="shared" si="21"/>
        <v>0.11917338709677421</v>
      </c>
      <c r="F288" s="46">
        <v>0.4113</v>
      </c>
      <c r="G288" s="46">
        <v>0.4113</v>
      </c>
      <c r="H288" s="47"/>
      <c r="I288" s="45">
        <f t="shared" si="20"/>
        <v>1.0335266129032259</v>
      </c>
    </row>
    <row r="289" spans="1:9" ht="15.75" x14ac:dyDescent="0.25">
      <c r="A289" s="86"/>
      <c r="B289" s="14" t="s">
        <v>326</v>
      </c>
      <c r="C289" s="55">
        <v>0.70699999999999996</v>
      </c>
      <c r="D289" s="55">
        <v>84.959000000000003</v>
      </c>
      <c r="E289" s="46">
        <f t="shared" si="21"/>
        <v>0.11419220430107528</v>
      </c>
      <c r="F289" s="46">
        <v>0.1971</v>
      </c>
      <c r="G289" s="46">
        <v>0.1971</v>
      </c>
      <c r="H289" s="47"/>
      <c r="I289" s="45">
        <f t="shared" si="20"/>
        <v>0.39570779569892472</v>
      </c>
    </row>
    <row r="290" spans="1:9" ht="31.5" x14ac:dyDescent="0.25">
      <c r="A290" s="86"/>
      <c r="B290" s="14" t="s">
        <v>327</v>
      </c>
      <c r="C290" s="55">
        <v>0.81699999999999995</v>
      </c>
      <c r="D290" s="55">
        <v>194.34200000000001</v>
      </c>
      <c r="E290" s="46">
        <f t="shared" si="21"/>
        <v>0.26121236559139788</v>
      </c>
      <c r="F290" s="46">
        <v>0.34660000000000002</v>
      </c>
      <c r="G290" s="46">
        <v>0.34660000000000002</v>
      </c>
      <c r="H290" s="47"/>
      <c r="I290" s="45">
        <f t="shared" si="20"/>
        <v>0.20918763440860211</v>
      </c>
    </row>
    <row r="291" spans="1:9" ht="15.75" x14ac:dyDescent="0.25">
      <c r="A291" s="86"/>
      <c r="B291" s="14" t="s">
        <v>328</v>
      </c>
      <c r="C291" s="55">
        <v>1.032</v>
      </c>
      <c r="D291" s="55">
        <v>46.206000000000003</v>
      </c>
      <c r="E291" s="46">
        <f t="shared" si="21"/>
        <v>6.2104838709677423E-2</v>
      </c>
      <c r="F291" s="46">
        <v>0.27089999999999997</v>
      </c>
      <c r="G291" s="46">
        <v>0.27089999999999997</v>
      </c>
      <c r="H291" s="47"/>
      <c r="I291" s="45">
        <f t="shared" si="20"/>
        <v>0.69899516129032269</v>
      </c>
    </row>
    <row r="292" spans="1:9" ht="15.75" x14ac:dyDescent="0.25">
      <c r="A292" s="86"/>
      <c r="B292" s="14" t="s">
        <v>329</v>
      </c>
      <c r="C292" s="55">
        <v>1.944</v>
      </c>
      <c r="D292" s="55">
        <v>69.486000000000004</v>
      </c>
      <c r="E292" s="46">
        <f t="shared" si="21"/>
        <v>9.339516129032259E-2</v>
      </c>
      <c r="F292" s="46">
        <v>1.2031000000000001</v>
      </c>
      <c r="G292" s="46">
        <v>1.2031000000000001</v>
      </c>
      <c r="H292" s="47"/>
      <c r="I292" s="45">
        <f t="shared" si="20"/>
        <v>0.64750483870967734</v>
      </c>
    </row>
    <row r="293" spans="1:9" ht="31.5" x14ac:dyDescent="0.25">
      <c r="A293" s="86"/>
      <c r="B293" s="14" t="s">
        <v>330</v>
      </c>
      <c r="C293" s="55">
        <v>0.90300000000000002</v>
      </c>
      <c r="D293" s="55">
        <v>44.08</v>
      </c>
      <c r="E293" s="46">
        <f t="shared" si="21"/>
        <v>5.9247311827956985E-2</v>
      </c>
      <c r="F293" s="46">
        <v>0.4945</v>
      </c>
      <c r="G293" s="46">
        <v>0.47149999999999997</v>
      </c>
      <c r="H293" s="48">
        <v>2.3E-2</v>
      </c>
      <c r="I293" s="45">
        <f t="shared" si="20"/>
        <v>0.34925268817204308</v>
      </c>
    </row>
    <row r="294" spans="1:9" ht="15.75" x14ac:dyDescent="0.25">
      <c r="A294" s="86"/>
      <c r="B294" s="14" t="s">
        <v>331</v>
      </c>
      <c r="C294" s="55">
        <v>1.42</v>
      </c>
      <c r="D294" s="55">
        <v>118.55500000000001</v>
      </c>
      <c r="E294" s="46">
        <f t="shared" si="21"/>
        <v>0.15934811827956991</v>
      </c>
      <c r="F294" s="46">
        <v>1.3606</v>
      </c>
      <c r="G294" s="46">
        <v>1.3606</v>
      </c>
      <c r="H294" s="47"/>
      <c r="I294" s="45">
        <f t="shared" si="20"/>
        <v>-9.9948118279570064E-2</v>
      </c>
    </row>
    <row r="295" spans="1:9" ht="15.75" x14ac:dyDescent="0.25">
      <c r="A295" s="86"/>
      <c r="B295" s="14" t="s">
        <v>332</v>
      </c>
      <c r="C295" s="55">
        <v>0.55900000000000005</v>
      </c>
      <c r="D295" s="55">
        <v>89.652000000000001</v>
      </c>
      <c r="E295" s="46">
        <f t="shared" si="21"/>
        <v>0.1205</v>
      </c>
      <c r="F295" s="46">
        <v>0.376</v>
      </c>
      <c r="G295" s="46">
        <v>0.376</v>
      </c>
      <c r="H295" s="47"/>
      <c r="I295" s="45">
        <f t="shared" si="20"/>
        <v>6.2500000000000056E-2</v>
      </c>
    </row>
    <row r="296" spans="1:9" ht="15.75" x14ac:dyDescent="0.25">
      <c r="A296" s="86"/>
      <c r="B296" s="14" t="s">
        <v>333</v>
      </c>
      <c r="C296" s="55">
        <v>1.548</v>
      </c>
      <c r="D296" s="55">
        <v>58.33</v>
      </c>
      <c r="E296" s="46">
        <f t="shared" si="21"/>
        <v>7.8400537634408601E-2</v>
      </c>
      <c r="F296" s="46">
        <v>0.57169999999999999</v>
      </c>
      <c r="G296" s="46">
        <v>0.57169999999999999</v>
      </c>
      <c r="H296" s="47"/>
      <c r="I296" s="45">
        <f t="shared" si="20"/>
        <v>0.89789946236559148</v>
      </c>
    </row>
    <row r="297" spans="1:9" ht="31.5" x14ac:dyDescent="0.25">
      <c r="A297" s="86"/>
      <c r="B297" s="14" t="s">
        <v>334</v>
      </c>
      <c r="C297" s="55">
        <v>0.73099999999999998</v>
      </c>
      <c r="D297" s="55">
        <v>49.866999999999997</v>
      </c>
      <c r="E297" s="46">
        <f t="shared" si="21"/>
        <v>6.7025537634408591E-2</v>
      </c>
      <c r="F297" s="46">
        <v>0.29260000000000003</v>
      </c>
      <c r="G297" s="46">
        <v>0.29260000000000003</v>
      </c>
      <c r="H297" s="47"/>
      <c r="I297" s="45">
        <f t="shared" si="20"/>
        <v>0.37137446236559141</v>
      </c>
    </row>
    <row r="298" spans="1:9" ht="15.75" x14ac:dyDescent="0.25">
      <c r="A298" s="86"/>
      <c r="B298" s="14" t="s">
        <v>335</v>
      </c>
      <c r="C298" s="55">
        <v>3.464</v>
      </c>
      <c r="D298" s="55">
        <v>103.72199999999999</v>
      </c>
      <c r="E298" s="46">
        <f t="shared" si="21"/>
        <v>0.13941129032258062</v>
      </c>
      <c r="F298" s="46">
        <v>0.93769999999999998</v>
      </c>
      <c r="G298" s="46">
        <v>0.93769999999999998</v>
      </c>
      <c r="H298" s="47"/>
      <c r="I298" s="45">
        <f t="shared" si="20"/>
        <v>2.3868887096774194</v>
      </c>
    </row>
    <row r="299" spans="1:9" ht="15.75" x14ac:dyDescent="0.25">
      <c r="A299" s="86"/>
      <c r="B299" s="14" t="s">
        <v>336</v>
      </c>
      <c r="C299" s="55">
        <v>0.17100000000000001</v>
      </c>
      <c r="D299" s="55">
        <v>30.471</v>
      </c>
      <c r="E299" s="46">
        <f t="shared" si="21"/>
        <v>4.095564516129032E-2</v>
      </c>
      <c r="F299" s="46">
        <v>9.4799999999999995E-2</v>
      </c>
      <c r="G299" s="46">
        <v>9.4799999999999995E-2</v>
      </c>
      <c r="H299" s="47"/>
      <c r="I299" s="45">
        <f t="shared" si="20"/>
        <v>3.5244354838709691E-2</v>
      </c>
    </row>
    <row r="300" spans="1:9" ht="15.75" x14ac:dyDescent="0.25">
      <c r="A300" s="86"/>
      <c r="B300" s="14" t="s">
        <v>337</v>
      </c>
      <c r="C300" s="55">
        <v>6.45</v>
      </c>
      <c r="D300" s="55">
        <v>276.13400000000001</v>
      </c>
      <c r="E300" s="46">
        <f t="shared" si="21"/>
        <v>0.37114784946236562</v>
      </c>
      <c r="F300" s="46">
        <v>3.9283000000000001</v>
      </c>
      <c r="G300" s="46">
        <v>3.9283000000000001</v>
      </c>
      <c r="H300" s="47"/>
      <c r="I300" s="45">
        <f t="shared" si="20"/>
        <v>2.1505521505376342</v>
      </c>
    </row>
    <row r="301" spans="1:9" ht="15.75" x14ac:dyDescent="0.25">
      <c r="A301" s="86"/>
      <c r="B301" s="14" t="s">
        <v>338</v>
      </c>
      <c r="C301" s="55">
        <v>7.74</v>
      </c>
      <c r="D301" s="55">
        <v>312.64</v>
      </c>
      <c r="E301" s="46">
        <f t="shared" si="21"/>
        <v>0.42021505376344082</v>
      </c>
      <c r="F301" s="46">
        <v>6.7081999999999997</v>
      </c>
      <c r="G301" s="46">
        <v>6.7081999999999997</v>
      </c>
      <c r="H301" s="47"/>
      <c r="I301" s="45">
        <f t="shared" si="20"/>
        <v>0.6115849462365599</v>
      </c>
    </row>
    <row r="302" spans="1:9" ht="15.75" x14ac:dyDescent="0.25">
      <c r="A302" s="86"/>
      <c r="B302" s="14" t="s">
        <v>339</v>
      </c>
      <c r="C302" s="55">
        <v>0.98899999999999999</v>
      </c>
      <c r="D302" s="55">
        <v>151.608</v>
      </c>
      <c r="E302" s="46">
        <f t="shared" si="21"/>
        <v>0.20377419354838711</v>
      </c>
      <c r="F302" s="46">
        <v>0.87780000000000002</v>
      </c>
      <c r="G302" s="46">
        <v>0.87780000000000002</v>
      </c>
      <c r="H302" s="47"/>
      <c r="I302" s="45">
        <f t="shared" si="20"/>
        <v>-9.257419354838714E-2</v>
      </c>
    </row>
    <row r="303" spans="1:9" ht="15.75" x14ac:dyDescent="0.25">
      <c r="A303" s="86"/>
      <c r="B303" s="14" t="s">
        <v>340</v>
      </c>
      <c r="C303" s="55">
        <v>3.1619999999999999</v>
      </c>
      <c r="D303" s="55">
        <v>327.63200000000001</v>
      </c>
      <c r="E303" s="46">
        <f t="shared" si="21"/>
        <v>0.44036559139784948</v>
      </c>
      <c r="F303" s="46">
        <v>0.53700000000000003</v>
      </c>
      <c r="G303" s="46">
        <v>0.53700000000000003</v>
      </c>
      <c r="H303" s="47"/>
      <c r="I303" s="45">
        <f t="shared" si="20"/>
        <v>2.1846344086021503</v>
      </c>
    </row>
    <row r="304" spans="1:9" ht="15.75" x14ac:dyDescent="0.25">
      <c r="A304" s="86"/>
      <c r="B304" s="14" t="s">
        <v>341</v>
      </c>
      <c r="C304" s="55">
        <v>0.46400000000000002</v>
      </c>
      <c r="D304" s="55">
        <v>50.082000000000001</v>
      </c>
      <c r="E304" s="46">
        <f t="shared" si="21"/>
        <v>6.7314516129032262E-2</v>
      </c>
      <c r="F304" s="46">
        <v>0.26319999999999999</v>
      </c>
      <c r="G304" s="46">
        <v>0.26319999999999999</v>
      </c>
      <c r="H304" s="47"/>
      <c r="I304" s="45">
        <f t="shared" si="20"/>
        <v>0.13348548387096776</v>
      </c>
    </row>
    <row r="305" spans="1:9" ht="15.75" x14ac:dyDescent="0.25">
      <c r="A305" s="86"/>
      <c r="B305" s="14" t="s">
        <v>342</v>
      </c>
      <c r="C305" s="55">
        <v>10.836</v>
      </c>
      <c r="D305" s="55">
        <v>553.75</v>
      </c>
      <c r="E305" s="46">
        <f t="shared" si="21"/>
        <v>0.74428763440860213</v>
      </c>
      <c r="F305" s="46">
        <v>8.3979999999999997</v>
      </c>
      <c r="G305" s="46">
        <v>8.3979999999999997</v>
      </c>
      <c r="H305" s="47"/>
      <c r="I305" s="45">
        <f t="shared" si="20"/>
        <v>1.6937123655913986</v>
      </c>
    </row>
    <row r="306" spans="1:9" ht="15.75" x14ac:dyDescent="0.25">
      <c r="A306" s="86"/>
      <c r="B306" s="14" t="s">
        <v>343</v>
      </c>
      <c r="C306" s="55">
        <v>1.3613999999999999</v>
      </c>
      <c r="D306" s="55">
        <v>110.113</v>
      </c>
      <c r="E306" s="46">
        <f t="shared" si="21"/>
        <v>0.1480013440860215</v>
      </c>
      <c r="F306" s="46">
        <v>0.93710000000000004</v>
      </c>
      <c r="G306" s="46">
        <v>0.93710000000000004</v>
      </c>
      <c r="H306" s="47"/>
      <c r="I306" s="45">
        <f t="shared" si="20"/>
        <v>0.2762986559139784</v>
      </c>
    </row>
    <row r="307" spans="1:9" ht="15.75" x14ac:dyDescent="0.25">
      <c r="A307" s="86"/>
      <c r="B307" s="14" t="s">
        <v>344</v>
      </c>
      <c r="C307" s="55">
        <v>2.1156000000000001</v>
      </c>
      <c r="D307" s="55">
        <v>117.989</v>
      </c>
      <c r="E307" s="46">
        <f t="shared" si="21"/>
        <v>0.15858736559139786</v>
      </c>
      <c r="F307" s="46">
        <v>1.1649</v>
      </c>
      <c r="G307" s="46">
        <v>1.1649</v>
      </c>
      <c r="H307" s="47"/>
      <c r="I307" s="45">
        <f t="shared" si="20"/>
        <v>0.79211263440860225</v>
      </c>
    </row>
    <row r="308" spans="1:9" ht="31.5" x14ac:dyDescent="0.25">
      <c r="A308" s="86"/>
      <c r="B308" s="14" t="s">
        <v>345</v>
      </c>
      <c r="C308" s="55">
        <v>1.1524000000000001</v>
      </c>
      <c r="D308" s="55">
        <v>97.932000000000002</v>
      </c>
      <c r="E308" s="46">
        <f t="shared" si="21"/>
        <v>0.13162903225806452</v>
      </c>
      <c r="F308" s="46">
        <v>0.64890000000000003</v>
      </c>
      <c r="G308" s="46">
        <v>0.64890000000000003</v>
      </c>
      <c r="H308" s="47"/>
      <c r="I308" s="45">
        <f t="shared" si="20"/>
        <v>0.37187096774193562</v>
      </c>
    </row>
    <row r="309" spans="1:9" ht="15.75" x14ac:dyDescent="0.25">
      <c r="A309" s="86" t="s">
        <v>23</v>
      </c>
      <c r="B309" s="10" t="s">
        <v>346</v>
      </c>
      <c r="C309" s="55">
        <v>5.0999999999999996</v>
      </c>
      <c r="D309" s="55">
        <v>423.37599999999998</v>
      </c>
      <c r="E309" s="50">
        <f>D309/31/24</f>
        <v>0.56905376344086023</v>
      </c>
      <c r="F309" s="46">
        <v>3.2480000000000002</v>
      </c>
      <c r="G309" s="46">
        <v>3.2480000000000002</v>
      </c>
      <c r="H309" s="47"/>
      <c r="I309" s="45">
        <f t="shared" si="20"/>
        <v>1.2829462365591393</v>
      </c>
    </row>
    <row r="310" spans="1:9" ht="15.75" x14ac:dyDescent="0.25">
      <c r="A310" s="86"/>
      <c r="B310" s="10" t="s">
        <v>347</v>
      </c>
      <c r="C310" s="55">
        <v>0.255</v>
      </c>
      <c r="D310" s="55">
        <v>25.166</v>
      </c>
      <c r="E310" s="50">
        <f t="shared" ref="E310:E320" si="22">D310/31/24</f>
        <v>3.3825268817204303E-2</v>
      </c>
      <c r="F310" s="46">
        <v>0.21199999999999999</v>
      </c>
      <c r="G310" s="46">
        <v>0.21199999999999999</v>
      </c>
      <c r="H310" s="47"/>
      <c r="I310" s="45">
        <f t="shared" si="20"/>
        <v>9.1747311827957145E-3</v>
      </c>
    </row>
    <row r="311" spans="1:9" ht="15.75" x14ac:dyDescent="0.25">
      <c r="A311" s="86"/>
      <c r="B311" s="10" t="s">
        <v>348</v>
      </c>
      <c r="C311" s="55">
        <v>0.22</v>
      </c>
      <c r="D311" s="55">
        <v>10.176</v>
      </c>
      <c r="E311" s="50">
        <f t="shared" si="22"/>
        <v>1.367741935483871E-2</v>
      </c>
      <c r="F311" s="46">
        <v>0.13700000000000001</v>
      </c>
      <c r="G311" s="46">
        <v>0.13700000000000001</v>
      </c>
      <c r="H311" s="47"/>
      <c r="I311" s="45">
        <f t="shared" si="20"/>
        <v>6.932258064516128E-2</v>
      </c>
    </row>
    <row r="312" spans="1:9" ht="15.75" x14ac:dyDescent="0.25">
      <c r="A312" s="86"/>
      <c r="B312" s="10" t="s">
        <v>349</v>
      </c>
      <c r="C312" s="55">
        <v>0.14599999999999999</v>
      </c>
      <c r="D312" s="55">
        <v>17.797999999999998</v>
      </c>
      <c r="E312" s="50">
        <f t="shared" si="22"/>
        <v>2.3922043010752684E-2</v>
      </c>
      <c r="F312" s="46">
        <v>9.2999999999999999E-2</v>
      </c>
      <c r="G312" s="46">
        <v>9.2999999999999999E-2</v>
      </c>
      <c r="H312" s="47"/>
      <c r="I312" s="45">
        <f t="shared" si="20"/>
        <v>2.9077956989247311E-2</v>
      </c>
    </row>
    <row r="313" spans="1:9" ht="15.75" x14ac:dyDescent="0.25">
      <c r="A313" s="86"/>
      <c r="B313" s="10" t="s">
        <v>350</v>
      </c>
      <c r="C313" s="55">
        <v>0.36</v>
      </c>
      <c r="D313" s="55">
        <v>53.167999999999999</v>
      </c>
      <c r="E313" s="50">
        <f t="shared" si="22"/>
        <v>7.1462365591397847E-2</v>
      </c>
      <c r="F313" s="46">
        <v>0.34200000000000003</v>
      </c>
      <c r="G313" s="46">
        <v>0.34200000000000003</v>
      </c>
      <c r="H313" s="47"/>
      <c r="I313" s="45">
        <f t="shared" si="20"/>
        <v>-5.3462365591397887E-2</v>
      </c>
    </row>
    <row r="314" spans="1:9" ht="15.75" x14ac:dyDescent="0.25">
      <c r="A314" s="86"/>
      <c r="B314" s="10" t="s">
        <v>351</v>
      </c>
      <c r="C314" s="55">
        <v>0.11600000000000001</v>
      </c>
      <c r="D314" s="55">
        <v>3.69</v>
      </c>
      <c r="E314" s="50">
        <f t="shared" si="22"/>
        <v>4.9596774193548391E-3</v>
      </c>
      <c r="F314" s="46">
        <v>9.2999999999999999E-2</v>
      </c>
      <c r="G314" s="46">
        <v>9.2999999999999999E-2</v>
      </c>
      <c r="H314" s="47"/>
      <c r="I314" s="45">
        <f t="shared" si="20"/>
        <v>1.8040322580645168E-2</v>
      </c>
    </row>
    <row r="315" spans="1:9" ht="15.75" x14ac:dyDescent="0.25">
      <c r="A315" s="86"/>
      <c r="B315" s="10" t="s">
        <v>352</v>
      </c>
      <c r="C315" s="55">
        <v>0.46</v>
      </c>
      <c r="D315" s="55">
        <v>14.617000000000001</v>
      </c>
      <c r="E315" s="50">
        <f t="shared" si="22"/>
        <v>1.9646505376344086E-2</v>
      </c>
      <c r="F315" s="46">
        <v>0.157</v>
      </c>
      <c r="G315" s="46">
        <v>0.157</v>
      </c>
      <c r="H315" s="47"/>
      <c r="I315" s="45">
        <f t="shared" si="20"/>
        <v>0.28335349462365589</v>
      </c>
    </row>
    <row r="316" spans="1:9" ht="15.75" x14ac:dyDescent="0.25">
      <c r="A316" s="86"/>
      <c r="B316" s="10" t="s">
        <v>353</v>
      </c>
      <c r="C316" s="55">
        <v>0.16</v>
      </c>
      <c r="D316" s="55">
        <v>13.164</v>
      </c>
      <c r="E316" s="50">
        <f t="shared" si="22"/>
        <v>1.7693548387096775E-2</v>
      </c>
      <c r="F316" s="46">
        <v>0.1</v>
      </c>
      <c r="G316" s="46">
        <v>0.1</v>
      </c>
      <c r="H316" s="47"/>
      <c r="I316" s="45">
        <f t="shared" si="20"/>
        <v>4.2306451612903223E-2</v>
      </c>
    </row>
    <row r="317" spans="1:9" ht="15.75" x14ac:dyDescent="0.25">
      <c r="A317" s="86"/>
      <c r="B317" s="10" t="s">
        <v>354</v>
      </c>
      <c r="C317" s="55">
        <v>2.9</v>
      </c>
      <c r="D317" s="55">
        <v>243.61</v>
      </c>
      <c r="E317" s="50">
        <f t="shared" si="22"/>
        <v>0.32743279569892475</v>
      </c>
      <c r="F317" s="46">
        <v>1.77</v>
      </c>
      <c r="G317" s="46">
        <v>1.77</v>
      </c>
      <c r="H317" s="47"/>
      <c r="I317" s="45">
        <f t="shared" si="20"/>
        <v>0.80256720430107498</v>
      </c>
    </row>
    <row r="318" spans="1:9" ht="15.75" x14ac:dyDescent="0.25">
      <c r="A318" s="86"/>
      <c r="B318" s="10" t="s">
        <v>355</v>
      </c>
      <c r="C318" s="55">
        <v>1.3</v>
      </c>
      <c r="D318" s="55">
        <v>85.337999999999994</v>
      </c>
      <c r="E318" s="50">
        <f t="shared" si="22"/>
        <v>0.11470161290322579</v>
      </c>
      <c r="F318" s="46">
        <v>1.119</v>
      </c>
      <c r="G318" s="46">
        <v>1.119</v>
      </c>
      <c r="H318" s="47"/>
      <c r="I318" s="45">
        <f t="shared" si="20"/>
        <v>6.6298387096774158E-2</v>
      </c>
    </row>
    <row r="319" spans="1:9" ht="15.75" x14ac:dyDescent="0.25">
      <c r="A319" s="86"/>
      <c r="B319" s="10" t="s">
        <v>356</v>
      </c>
      <c r="C319" s="55">
        <v>2.58</v>
      </c>
      <c r="D319" s="55">
        <v>123.328</v>
      </c>
      <c r="E319" s="50">
        <f t="shared" si="22"/>
        <v>0.16576344086021505</v>
      </c>
      <c r="F319" s="46">
        <v>1.2649999999999999</v>
      </c>
      <c r="G319" s="46">
        <v>1.2649999999999999</v>
      </c>
      <c r="H319" s="47"/>
      <c r="I319" s="45">
        <f t="shared" si="20"/>
        <v>1.1492365591397851</v>
      </c>
    </row>
    <row r="320" spans="1:9" ht="15.75" x14ac:dyDescent="0.25">
      <c r="A320" s="86"/>
      <c r="B320" s="10" t="s">
        <v>357</v>
      </c>
      <c r="C320" s="55">
        <v>0.56000000000000005</v>
      </c>
      <c r="D320" s="55">
        <v>50.651000000000003</v>
      </c>
      <c r="E320" s="50">
        <f t="shared" si="22"/>
        <v>6.8079301075268814E-2</v>
      </c>
      <c r="F320" s="46">
        <v>0.16800000000000001</v>
      </c>
      <c r="G320" s="46">
        <v>0.16800000000000001</v>
      </c>
      <c r="H320" s="47"/>
      <c r="I320" s="45">
        <f t="shared" si="20"/>
        <v>0.32392069892473119</v>
      </c>
    </row>
    <row r="321" spans="1:9" ht="15.75" x14ac:dyDescent="0.25">
      <c r="A321" s="86" t="s">
        <v>1218</v>
      </c>
      <c r="B321" s="10" t="s">
        <v>1219</v>
      </c>
      <c r="C321" s="55">
        <v>2.93</v>
      </c>
      <c r="D321" s="55">
        <v>143.74199999999999</v>
      </c>
      <c r="E321" s="52">
        <f>D321/31/24</f>
        <v>0.19320161290322579</v>
      </c>
      <c r="F321" s="46">
        <v>1.099</v>
      </c>
      <c r="G321" s="46">
        <v>1.099</v>
      </c>
      <c r="H321" s="47"/>
      <c r="I321" s="45">
        <f t="shared" si="20"/>
        <v>1.6377983870967745</v>
      </c>
    </row>
    <row r="322" spans="1:9" ht="15.75" x14ac:dyDescent="0.25">
      <c r="A322" s="86"/>
      <c r="B322" s="10" t="s">
        <v>1220</v>
      </c>
      <c r="C322" s="55">
        <v>1.68</v>
      </c>
      <c r="D322" s="55">
        <v>311.71600000000001</v>
      </c>
      <c r="E322" s="52">
        <f t="shared" ref="E322:E325" si="23">D322/31/24</f>
        <v>0.4189731182795699</v>
      </c>
      <c r="F322" s="46">
        <v>1.153</v>
      </c>
      <c r="G322" s="46">
        <v>1.153</v>
      </c>
      <c r="H322" s="47"/>
      <c r="I322" s="45">
        <f t="shared" si="20"/>
        <v>0.10802688172042996</v>
      </c>
    </row>
    <row r="323" spans="1:9" ht="15.75" x14ac:dyDescent="0.25">
      <c r="A323" s="86"/>
      <c r="B323" s="10" t="s">
        <v>1221</v>
      </c>
      <c r="C323" s="55">
        <v>0.24</v>
      </c>
      <c r="D323" s="55">
        <v>32.11</v>
      </c>
      <c r="E323" s="52">
        <f t="shared" si="23"/>
        <v>4.3158602150537635E-2</v>
      </c>
      <c r="F323" s="46">
        <v>0.17299999999999999</v>
      </c>
      <c r="G323" s="46">
        <v>0.17299999999999999</v>
      </c>
      <c r="H323" s="47"/>
      <c r="I323" s="45">
        <f t="shared" si="20"/>
        <v>2.3841397849462376E-2</v>
      </c>
    </row>
    <row r="324" spans="1:9" ht="15.75" x14ac:dyDescent="0.25">
      <c r="A324" s="86"/>
      <c r="B324" s="10" t="s">
        <v>1222</v>
      </c>
      <c r="C324" s="55">
        <v>0.85799999999999998</v>
      </c>
      <c r="D324" s="55">
        <v>52.298000000000002</v>
      </c>
      <c r="E324" s="52">
        <f t="shared" si="23"/>
        <v>7.0293010752688179E-2</v>
      </c>
      <c r="F324" s="46">
        <v>0.23400000000000001</v>
      </c>
      <c r="G324" s="46">
        <v>0.23400000000000001</v>
      </c>
      <c r="H324" s="47"/>
      <c r="I324" s="45">
        <f t="shared" si="20"/>
        <v>0.55370698924731188</v>
      </c>
    </row>
    <row r="325" spans="1:9" ht="15.75" x14ac:dyDescent="0.25">
      <c r="A325" s="86"/>
      <c r="B325" s="10" t="s">
        <v>1223</v>
      </c>
      <c r="C325" s="55">
        <v>0.42</v>
      </c>
      <c r="D325" s="55">
        <v>18.11</v>
      </c>
      <c r="E325" s="52">
        <f t="shared" si="23"/>
        <v>2.4341397849462366E-2</v>
      </c>
      <c r="F325" s="46">
        <v>0.191</v>
      </c>
      <c r="G325" s="46">
        <v>0.191</v>
      </c>
      <c r="H325" s="47"/>
      <c r="I325" s="45">
        <f t="shared" si="20"/>
        <v>0.20465860215053761</v>
      </c>
    </row>
    <row r="326" spans="1:9" ht="15.75" x14ac:dyDescent="0.25">
      <c r="A326" s="86" t="s">
        <v>7</v>
      </c>
      <c r="B326" s="14" t="s">
        <v>358</v>
      </c>
      <c r="C326" s="55">
        <v>8.6</v>
      </c>
      <c r="D326" s="55">
        <v>359.39600000000002</v>
      </c>
      <c r="E326" s="50">
        <f>D326/31/24</f>
        <v>0.48305913978494625</v>
      </c>
      <c r="F326" s="46">
        <v>4.819</v>
      </c>
      <c r="G326" s="46">
        <v>4.819</v>
      </c>
      <c r="H326" s="47"/>
      <c r="I326" s="45">
        <f t="shared" si="20"/>
        <v>3.2979408602150526</v>
      </c>
    </row>
    <row r="327" spans="1:9" ht="15.75" x14ac:dyDescent="0.25">
      <c r="A327" s="86"/>
      <c r="B327" s="14" t="s">
        <v>359</v>
      </c>
      <c r="C327" s="55">
        <v>8.6</v>
      </c>
      <c r="D327" s="55">
        <v>297.3</v>
      </c>
      <c r="E327" s="50">
        <f t="shared" ref="E327:E344" si="24">D327/31/24</f>
        <v>0.39959677419354839</v>
      </c>
      <c r="F327" s="46">
        <v>5.4912000000000001</v>
      </c>
      <c r="G327" s="46">
        <v>5.4912000000000001</v>
      </c>
      <c r="H327" s="47"/>
      <c r="I327" s="45">
        <f t="shared" ref="I327:I390" si="25">C327-E327-F327</f>
        <v>2.7092032258064505</v>
      </c>
    </row>
    <row r="328" spans="1:9" ht="15.75" x14ac:dyDescent="0.25">
      <c r="A328" s="86"/>
      <c r="B328" s="14" t="s">
        <v>360</v>
      </c>
      <c r="C328" s="55">
        <v>1.1399999999999999</v>
      </c>
      <c r="D328" s="55">
        <v>165.09100000000001</v>
      </c>
      <c r="E328" s="50">
        <f t="shared" si="24"/>
        <v>0.22189650537634409</v>
      </c>
      <c r="F328" s="46">
        <v>0.5645</v>
      </c>
      <c r="G328" s="46">
        <v>0.5645</v>
      </c>
      <c r="H328" s="47"/>
      <c r="I328" s="45">
        <f t="shared" si="25"/>
        <v>0.35360349462365581</v>
      </c>
    </row>
    <row r="329" spans="1:9" ht="31.5" x14ac:dyDescent="0.25">
      <c r="A329" s="86"/>
      <c r="B329" s="14" t="s">
        <v>361</v>
      </c>
      <c r="C329" s="55">
        <v>0.73</v>
      </c>
      <c r="D329" s="55">
        <v>9.218</v>
      </c>
      <c r="E329" s="50">
        <f t="shared" si="24"/>
        <v>1.2389784946236561E-2</v>
      </c>
      <c r="F329" s="46">
        <v>0.04</v>
      </c>
      <c r="G329" s="46">
        <v>0.04</v>
      </c>
      <c r="H329" s="47"/>
      <c r="I329" s="45">
        <f t="shared" si="25"/>
        <v>0.6776102150537634</v>
      </c>
    </row>
    <row r="330" spans="1:9" ht="15.75" x14ac:dyDescent="0.25">
      <c r="A330" s="86"/>
      <c r="B330" s="14" t="s">
        <v>362</v>
      </c>
      <c r="C330" s="55">
        <v>0.38800000000000001</v>
      </c>
      <c r="D330" s="55">
        <v>8.077</v>
      </c>
      <c r="E330" s="50">
        <f t="shared" si="24"/>
        <v>1.0856182795698924E-2</v>
      </c>
      <c r="F330" s="46">
        <v>0.14760000000000001</v>
      </c>
      <c r="G330" s="46">
        <v>0.14760000000000001</v>
      </c>
      <c r="H330" s="47"/>
      <c r="I330" s="45">
        <f t="shared" si="25"/>
        <v>0.22954381720430106</v>
      </c>
    </row>
    <row r="331" spans="1:9" ht="15.75" x14ac:dyDescent="0.25">
      <c r="A331" s="86"/>
      <c r="B331" s="14" t="s">
        <v>363</v>
      </c>
      <c r="C331" s="55">
        <v>0.56999999999999995</v>
      </c>
      <c r="D331" s="55">
        <v>9.3040000000000003</v>
      </c>
      <c r="E331" s="50">
        <f t="shared" si="24"/>
        <v>1.2505376344086022E-2</v>
      </c>
      <c r="F331" s="46">
        <v>0.1699</v>
      </c>
      <c r="G331" s="46">
        <v>0.1699</v>
      </c>
      <c r="H331" s="47"/>
      <c r="I331" s="45">
        <f t="shared" si="25"/>
        <v>0.38759462365591396</v>
      </c>
    </row>
    <row r="332" spans="1:9" ht="31.5" x14ac:dyDescent="0.25">
      <c r="A332" s="86"/>
      <c r="B332" s="14" t="s">
        <v>364</v>
      </c>
      <c r="C332" s="55">
        <v>0.30599999999999999</v>
      </c>
      <c r="D332" s="55">
        <v>2.3460000000000001</v>
      </c>
      <c r="E332" s="50">
        <f t="shared" si="24"/>
        <v>3.1532258064516129E-3</v>
      </c>
      <c r="F332" s="46">
        <v>8.8599999999999998E-2</v>
      </c>
      <c r="G332" s="46">
        <v>8.8599999999999998E-2</v>
      </c>
      <c r="H332" s="47"/>
      <c r="I332" s="45">
        <f t="shared" si="25"/>
        <v>0.21424677419354837</v>
      </c>
    </row>
    <row r="333" spans="1:9" ht="31.5" x14ac:dyDescent="0.25">
      <c r="A333" s="86"/>
      <c r="B333" s="14" t="s">
        <v>365</v>
      </c>
      <c r="C333" s="55">
        <v>0.3</v>
      </c>
      <c r="D333" s="55">
        <v>2.9119999999999999</v>
      </c>
      <c r="E333" s="50">
        <f t="shared" si="24"/>
        <v>3.9139784946236557E-3</v>
      </c>
      <c r="F333" s="46">
        <v>0.1666</v>
      </c>
      <c r="G333" s="46">
        <v>0.1666</v>
      </c>
      <c r="H333" s="47"/>
      <c r="I333" s="45">
        <f t="shared" si="25"/>
        <v>0.12948602150537633</v>
      </c>
    </row>
    <row r="334" spans="1:9" ht="31.5" x14ac:dyDescent="0.25">
      <c r="A334" s="86"/>
      <c r="B334" s="14" t="s">
        <v>366</v>
      </c>
      <c r="C334" s="55">
        <v>0.372</v>
      </c>
      <c r="D334" s="55">
        <v>2.4780000000000002</v>
      </c>
      <c r="E334" s="50">
        <f t="shared" si="24"/>
        <v>3.3306451612903228E-3</v>
      </c>
      <c r="F334" s="46">
        <v>8.8099999999999998E-2</v>
      </c>
      <c r="G334" s="46">
        <v>8.8099999999999998E-2</v>
      </c>
      <c r="H334" s="47"/>
      <c r="I334" s="45">
        <f t="shared" si="25"/>
        <v>0.28056935483870965</v>
      </c>
    </row>
    <row r="335" spans="1:9" ht="31.5" x14ac:dyDescent="0.25">
      <c r="A335" s="86"/>
      <c r="B335" s="14" t="s">
        <v>367</v>
      </c>
      <c r="C335" s="55">
        <v>0.03</v>
      </c>
      <c r="D335" s="55">
        <v>0.88</v>
      </c>
      <c r="E335" s="50">
        <f t="shared" si="24"/>
        <v>1.1827956989247312E-3</v>
      </c>
      <c r="F335" s="46">
        <v>3.6499999999999998E-2</v>
      </c>
      <c r="G335" s="46">
        <v>3.6499999999999998E-2</v>
      </c>
      <c r="H335" s="47"/>
      <c r="I335" s="45">
        <f t="shared" si="25"/>
        <v>-7.6827956989247298E-3</v>
      </c>
    </row>
    <row r="336" spans="1:9" ht="15.75" x14ac:dyDescent="0.25">
      <c r="A336" s="86"/>
      <c r="B336" s="14" t="s">
        <v>368</v>
      </c>
      <c r="C336" s="55">
        <v>1.2</v>
      </c>
      <c r="D336" s="55">
        <v>7.02</v>
      </c>
      <c r="E336" s="50">
        <f t="shared" si="24"/>
        <v>9.4354838709677421E-3</v>
      </c>
      <c r="F336" s="46">
        <v>8.5599999999999996E-2</v>
      </c>
      <c r="G336" s="46">
        <v>8.5599999999999996E-2</v>
      </c>
      <c r="H336" s="47"/>
      <c r="I336" s="45">
        <f t="shared" si="25"/>
        <v>1.1049645161290322</v>
      </c>
    </row>
    <row r="337" spans="1:9" ht="31.5" x14ac:dyDescent="0.25">
      <c r="A337" s="86"/>
      <c r="B337" s="14" t="s">
        <v>369</v>
      </c>
      <c r="C337" s="55">
        <v>0.43</v>
      </c>
      <c r="D337" s="55">
        <v>17.196999999999999</v>
      </c>
      <c r="E337" s="50">
        <f t="shared" si="24"/>
        <v>2.3114247311827957E-2</v>
      </c>
      <c r="F337" s="46">
        <v>5.45E-2</v>
      </c>
      <c r="G337" s="46">
        <v>5.45E-2</v>
      </c>
      <c r="H337" s="47"/>
      <c r="I337" s="45">
        <f t="shared" si="25"/>
        <v>0.35238575268817207</v>
      </c>
    </row>
    <row r="338" spans="1:9" ht="15.75" x14ac:dyDescent="0.25">
      <c r="A338" s="86"/>
      <c r="B338" s="14" t="s">
        <v>370</v>
      </c>
      <c r="C338" s="55">
        <v>0.56999999999999995</v>
      </c>
      <c r="D338" s="55">
        <v>4.92</v>
      </c>
      <c r="E338" s="50">
        <f t="shared" si="24"/>
        <v>6.6129032258064524E-3</v>
      </c>
      <c r="F338" s="46">
        <v>0.15190000000000001</v>
      </c>
      <c r="G338" s="46">
        <v>0.15190000000000001</v>
      </c>
      <c r="H338" s="47"/>
      <c r="I338" s="45">
        <f t="shared" si="25"/>
        <v>0.41148709677419348</v>
      </c>
    </row>
    <row r="339" spans="1:9" ht="31.5" x14ac:dyDescent="0.25">
      <c r="A339" s="86"/>
      <c r="B339" s="14" t="s">
        <v>371</v>
      </c>
      <c r="C339" s="55">
        <v>1.72</v>
      </c>
      <c r="D339" s="55">
        <v>114.875</v>
      </c>
      <c r="E339" s="50">
        <f t="shared" si="24"/>
        <v>0.1544018817204301</v>
      </c>
      <c r="F339" s="46">
        <v>0.60270000000000001</v>
      </c>
      <c r="G339" s="46">
        <v>0.60270000000000001</v>
      </c>
      <c r="H339" s="47"/>
      <c r="I339" s="45">
        <f t="shared" si="25"/>
        <v>0.96289811827956995</v>
      </c>
    </row>
    <row r="340" spans="1:9" ht="15.75" x14ac:dyDescent="0.25">
      <c r="A340" s="86"/>
      <c r="B340" s="14" t="s">
        <v>372</v>
      </c>
      <c r="C340" s="55">
        <v>0.86</v>
      </c>
      <c r="D340" s="55">
        <v>23.774000000000001</v>
      </c>
      <c r="E340" s="50">
        <f t="shared" si="24"/>
        <v>3.1954301075268816E-2</v>
      </c>
      <c r="F340" s="46">
        <v>0.25890000000000002</v>
      </c>
      <c r="G340" s="46">
        <v>0.25890000000000002</v>
      </c>
      <c r="H340" s="47"/>
      <c r="I340" s="45">
        <f t="shared" si="25"/>
        <v>0.5691456989247311</v>
      </c>
    </row>
    <row r="341" spans="1:9" ht="15.75" x14ac:dyDescent="0.25">
      <c r="A341" s="86"/>
      <c r="B341" s="14" t="s">
        <v>373</v>
      </c>
      <c r="C341" s="55">
        <v>0.94599999999999995</v>
      </c>
      <c r="D341" s="55">
        <v>26.521000000000001</v>
      </c>
      <c r="E341" s="50">
        <f t="shared" si="24"/>
        <v>3.5646505376344083E-2</v>
      </c>
      <c r="F341" s="46">
        <v>0.36499999999999999</v>
      </c>
      <c r="G341" s="46">
        <v>0.36499999999999999</v>
      </c>
      <c r="H341" s="47"/>
      <c r="I341" s="45">
        <f t="shared" si="25"/>
        <v>0.5453534946236559</v>
      </c>
    </row>
    <row r="342" spans="1:9" ht="15.75" x14ac:dyDescent="0.25">
      <c r="A342" s="86"/>
      <c r="B342" s="14" t="s">
        <v>374</v>
      </c>
      <c r="C342" s="55">
        <v>0.51500000000000001</v>
      </c>
      <c r="D342" s="55">
        <v>20.744</v>
      </c>
      <c r="E342" s="50">
        <f t="shared" si="24"/>
        <v>2.7881720430107528E-2</v>
      </c>
      <c r="F342" s="46">
        <v>0.25919999999999999</v>
      </c>
      <c r="G342" s="46">
        <v>0.25919999999999999</v>
      </c>
      <c r="H342" s="47"/>
      <c r="I342" s="45">
        <f t="shared" si="25"/>
        <v>0.22791827956989252</v>
      </c>
    </row>
    <row r="343" spans="1:9" ht="15.75" x14ac:dyDescent="0.25">
      <c r="A343" s="86"/>
      <c r="B343" s="14" t="s">
        <v>375</v>
      </c>
      <c r="C343" s="55">
        <v>3.8</v>
      </c>
      <c r="D343" s="55">
        <v>167.45699999999999</v>
      </c>
      <c r="E343" s="50">
        <f t="shared" si="24"/>
        <v>0.22507661290322578</v>
      </c>
      <c r="F343" s="46">
        <v>2.4</v>
      </c>
      <c r="G343" s="46">
        <v>2.4</v>
      </c>
      <c r="H343" s="47"/>
      <c r="I343" s="45">
        <f t="shared" si="25"/>
        <v>1.1749233870967744</v>
      </c>
    </row>
    <row r="344" spans="1:9" ht="15.75" x14ac:dyDescent="0.25">
      <c r="A344" s="86"/>
      <c r="B344" s="14" t="s">
        <v>376</v>
      </c>
      <c r="C344" s="55">
        <v>3.88</v>
      </c>
      <c r="D344" s="55">
        <v>224.73500000000001</v>
      </c>
      <c r="E344" s="50">
        <f t="shared" si="24"/>
        <v>0.30206317204301075</v>
      </c>
      <c r="F344" s="46">
        <v>2.1259999999999999</v>
      </c>
      <c r="G344" s="46">
        <v>2.1259999999999999</v>
      </c>
      <c r="H344" s="47"/>
      <c r="I344" s="45">
        <f t="shared" si="25"/>
        <v>1.4519368279569891</v>
      </c>
    </row>
    <row r="345" spans="1:9" ht="15.75" x14ac:dyDescent="0.25">
      <c r="A345" s="86" t="s">
        <v>11</v>
      </c>
      <c r="B345" s="14" t="s">
        <v>378</v>
      </c>
      <c r="C345" s="55">
        <v>9</v>
      </c>
      <c r="D345" s="55">
        <v>339.18700000000001</v>
      </c>
      <c r="E345" s="50">
        <f>D345/31/24</f>
        <v>0.45589650537634413</v>
      </c>
      <c r="F345" s="46">
        <v>2.758</v>
      </c>
      <c r="G345" s="46">
        <v>2.758</v>
      </c>
      <c r="H345" s="47"/>
      <c r="I345" s="45">
        <f t="shared" si="25"/>
        <v>5.7861034946236556</v>
      </c>
    </row>
    <row r="346" spans="1:9" ht="15.75" x14ac:dyDescent="0.25">
      <c r="A346" s="86"/>
      <c r="B346" s="14" t="s">
        <v>379</v>
      </c>
      <c r="C346" s="55">
        <v>1.6</v>
      </c>
      <c r="D346" s="55">
        <v>129.15600000000001</v>
      </c>
      <c r="E346" s="50">
        <f t="shared" ref="E346:E350" si="26">D346/31/24</f>
        <v>0.17359677419354838</v>
      </c>
      <c r="F346" s="46">
        <v>0.51800000000000002</v>
      </c>
      <c r="G346" s="46">
        <v>0.51800000000000002</v>
      </c>
      <c r="H346" s="47"/>
      <c r="I346" s="45">
        <f t="shared" si="25"/>
        <v>0.90840322580645161</v>
      </c>
    </row>
    <row r="347" spans="1:9" ht="15.75" x14ac:dyDescent="0.25">
      <c r="A347" s="86"/>
      <c r="B347" s="14" t="s">
        <v>380</v>
      </c>
      <c r="C347" s="55">
        <v>1.53</v>
      </c>
      <c r="D347" s="55">
        <v>99.317999999999998</v>
      </c>
      <c r="E347" s="50">
        <f t="shared" si="26"/>
        <v>0.13349193548387098</v>
      </c>
      <c r="F347" s="46">
        <v>0.8</v>
      </c>
      <c r="G347" s="46">
        <v>0.8</v>
      </c>
      <c r="H347" s="47"/>
      <c r="I347" s="45">
        <f t="shared" si="25"/>
        <v>0.59650806451612892</v>
      </c>
    </row>
    <row r="348" spans="1:9" ht="15.75" x14ac:dyDescent="0.25">
      <c r="A348" s="86"/>
      <c r="B348" s="14" t="s">
        <v>381</v>
      </c>
      <c r="C348" s="55">
        <v>1.1850000000000001</v>
      </c>
      <c r="D348" s="55">
        <v>141.30000000000001</v>
      </c>
      <c r="E348" s="50">
        <f t="shared" si="26"/>
        <v>0.1899193548387097</v>
      </c>
      <c r="F348" s="56">
        <v>1.1988749999999999</v>
      </c>
      <c r="G348" s="56">
        <v>1.103</v>
      </c>
      <c r="H348" s="57">
        <v>9.5875000000000002E-2</v>
      </c>
      <c r="I348" s="45">
        <f t="shared" si="25"/>
        <v>-0.20379435483870956</v>
      </c>
    </row>
    <row r="349" spans="1:9" ht="15.75" x14ac:dyDescent="0.25">
      <c r="A349" s="86"/>
      <c r="B349" s="14" t="s">
        <v>382</v>
      </c>
      <c r="C349" s="55">
        <v>1.6</v>
      </c>
      <c r="D349" s="55">
        <v>45.42</v>
      </c>
      <c r="E349" s="50">
        <f t="shared" si="26"/>
        <v>6.1048387096774202E-2</v>
      </c>
      <c r="F349" s="46">
        <v>0.309</v>
      </c>
      <c r="G349" s="46">
        <v>0.309</v>
      </c>
      <c r="H349" s="47"/>
      <c r="I349" s="45">
        <f t="shared" si="25"/>
        <v>1.229951612903226</v>
      </c>
    </row>
    <row r="350" spans="1:9" ht="15.75" x14ac:dyDescent="0.25">
      <c r="A350" s="86"/>
      <c r="B350" s="14" t="s">
        <v>383</v>
      </c>
      <c r="C350" s="55">
        <v>1.1399999999999999</v>
      </c>
      <c r="D350" s="55">
        <v>54.837000000000003</v>
      </c>
      <c r="E350" s="50">
        <f t="shared" si="26"/>
        <v>7.3705645161290329E-2</v>
      </c>
      <c r="F350" s="46">
        <v>0.28599999999999998</v>
      </c>
      <c r="G350" s="46">
        <v>0.28599999999999998</v>
      </c>
      <c r="H350" s="47"/>
      <c r="I350" s="45">
        <f t="shared" si="25"/>
        <v>0.78029435483870957</v>
      </c>
    </row>
    <row r="351" spans="1:9" ht="15.75" x14ac:dyDescent="0.25">
      <c r="A351" s="86" t="s">
        <v>385</v>
      </c>
      <c r="B351" s="14" t="s">
        <v>386</v>
      </c>
      <c r="C351" s="55">
        <v>1.1499999999999999</v>
      </c>
      <c r="D351" s="55">
        <v>7.7910000000000004</v>
      </c>
      <c r="E351" s="50">
        <f>D351/31/24</f>
        <v>1.0471774193548387E-2</v>
      </c>
      <c r="F351" s="46">
        <v>0.21012</v>
      </c>
      <c r="G351" s="46">
        <v>0.21012</v>
      </c>
      <c r="H351" s="47"/>
      <c r="I351" s="45">
        <f t="shared" si="25"/>
        <v>0.92940822580645166</v>
      </c>
    </row>
    <row r="352" spans="1:9" ht="15.75" x14ac:dyDescent="0.25">
      <c r="A352" s="86"/>
      <c r="B352" s="14" t="s">
        <v>387</v>
      </c>
      <c r="C352" s="55">
        <v>0.6</v>
      </c>
      <c r="D352" s="55">
        <v>7.63</v>
      </c>
      <c r="E352" s="50">
        <f t="shared" ref="E352:E367" si="27">D352/31/24</f>
        <v>1.0255376344086022E-2</v>
      </c>
      <c r="F352" s="46">
        <v>0.12586</v>
      </c>
      <c r="G352" s="46">
        <v>0.12586</v>
      </c>
      <c r="H352" s="47"/>
      <c r="I352" s="45">
        <f t="shared" si="25"/>
        <v>0.46388462365591399</v>
      </c>
    </row>
    <row r="353" spans="1:9" ht="15.75" x14ac:dyDescent="0.25">
      <c r="A353" s="86"/>
      <c r="B353" s="14" t="s">
        <v>388</v>
      </c>
      <c r="C353" s="55">
        <v>0.92</v>
      </c>
      <c r="D353" s="55">
        <v>0.9</v>
      </c>
      <c r="E353" s="50">
        <f t="shared" si="27"/>
        <v>1.2096774193548388E-3</v>
      </c>
      <c r="F353" s="46">
        <v>8.7999999999999995E-2</v>
      </c>
      <c r="G353" s="46">
        <v>8.7999999999999995E-2</v>
      </c>
      <c r="H353" s="47"/>
      <c r="I353" s="45">
        <f t="shared" si="25"/>
        <v>0.83079032258064522</v>
      </c>
    </row>
    <row r="354" spans="1:9" ht="15.75" x14ac:dyDescent="0.25">
      <c r="A354" s="86"/>
      <c r="B354" s="14" t="s">
        <v>1152</v>
      </c>
      <c r="C354" s="55">
        <v>33</v>
      </c>
      <c r="D354" s="55">
        <v>2134.674</v>
      </c>
      <c r="E354" s="50">
        <f t="shared" si="27"/>
        <v>2.8691854838709676</v>
      </c>
      <c r="F354" s="46">
        <v>0.85409999999999997</v>
      </c>
      <c r="G354" s="46">
        <v>0.85409999999999997</v>
      </c>
      <c r="H354" s="47"/>
      <c r="I354" s="45">
        <f t="shared" si="25"/>
        <v>29.276714516129033</v>
      </c>
    </row>
    <row r="355" spans="1:9" ht="15.75" x14ac:dyDescent="0.25">
      <c r="A355" s="86"/>
      <c r="B355" s="14" t="s">
        <v>389</v>
      </c>
      <c r="C355" s="55">
        <v>7.2</v>
      </c>
      <c r="D355" s="55">
        <v>220.72900000000001</v>
      </c>
      <c r="E355" s="50">
        <f t="shared" si="27"/>
        <v>0.29667876344086025</v>
      </c>
      <c r="F355" s="46">
        <v>4.8799000000000001</v>
      </c>
      <c r="G355" s="46">
        <v>4.8799000000000001</v>
      </c>
      <c r="H355" s="47"/>
      <c r="I355" s="45">
        <f t="shared" si="25"/>
        <v>2.0234212365591402</v>
      </c>
    </row>
    <row r="356" spans="1:9" ht="15.75" x14ac:dyDescent="0.25">
      <c r="A356" s="86"/>
      <c r="B356" s="14" t="s">
        <v>390</v>
      </c>
      <c r="C356" s="55">
        <v>9.1</v>
      </c>
      <c r="D356" s="55">
        <v>208.62100000000001</v>
      </c>
      <c r="E356" s="50">
        <f t="shared" si="27"/>
        <v>0.28040456989247314</v>
      </c>
      <c r="F356" s="46">
        <v>5.2976000000000001</v>
      </c>
      <c r="G356" s="46">
        <v>5.2976000000000001</v>
      </c>
      <c r="H356" s="47"/>
      <c r="I356" s="45">
        <f t="shared" si="25"/>
        <v>3.521995430107526</v>
      </c>
    </row>
    <row r="357" spans="1:9" ht="15.75" x14ac:dyDescent="0.25">
      <c r="A357" s="86"/>
      <c r="B357" s="14" t="s">
        <v>391</v>
      </c>
      <c r="C357" s="55">
        <v>2.7</v>
      </c>
      <c r="D357" s="55">
        <v>262.02699999999999</v>
      </c>
      <c r="E357" s="50">
        <f t="shared" si="27"/>
        <v>0.35218682795698925</v>
      </c>
      <c r="F357" s="46">
        <v>0.89590000000000003</v>
      </c>
      <c r="G357" s="46">
        <v>0.89590000000000003</v>
      </c>
      <c r="H357" s="47"/>
      <c r="I357" s="45">
        <f t="shared" si="25"/>
        <v>1.4519131720430107</v>
      </c>
    </row>
    <row r="358" spans="1:9" ht="15.75" x14ac:dyDescent="0.25">
      <c r="A358" s="86"/>
      <c r="B358" s="14" t="s">
        <v>392</v>
      </c>
      <c r="C358" s="55">
        <v>1.8</v>
      </c>
      <c r="D358" s="55">
        <v>203.06200000000001</v>
      </c>
      <c r="E358" s="50">
        <f t="shared" si="27"/>
        <v>0.27293279569892476</v>
      </c>
      <c r="F358" s="46">
        <v>0.37056</v>
      </c>
      <c r="G358" s="46">
        <v>0.37056</v>
      </c>
      <c r="H358" s="47"/>
      <c r="I358" s="45">
        <f t="shared" si="25"/>
        <v>1.1565072043010753</v>
      </c>
    </row>
    <row r="359" spans="1:9" ht="15.75" x14ac:dyDescent="0.25">
      <c r="A359" s="86"/>
      <c r="B359" s="14" t="s">
        <v>393</v>
      </c>
      <c r="C359" s="55">
        <v>0.624</v>
      </c>
      <c r="D359" s="55">
        <v>31.34</v>
      </c>
      <c r="E359" s="50">
        <f t="shared" si="27"/>
        <v>4.2123655913978493E-2</v>
      </c>
      <c r="F359" s="46">
        <v>0.2427</v>
      </c>
      <c r="G359" s="46">
        <v>0.2427</v>
      </c>
      <c r="H359" s="47"/>
      <c r="I359" s="45">
        <f t="shared" si="25"/>
        <v>0.33917634408602149</v>
      </c>
    </row>
    <row r="360" spans="1:9" ht="15.75" x14ac:dyDescent="0.25">
      <c r="A360" s="86"/>
      <c r="B360" s="14" t="s">
        <v>394</v>
      </c>
      <c r="C360" s="55">
        <v>1.1499999999999999</v>
      </c>
      <c r="D360" s="55">
        <v>39.682000000000002</v>
      </c>
      <c r="E360" s="50">
        <f t="shared" si="27"/>
        <v>5.3336021505376342E-2</v>
      </c>
      <c r="F360" s="46">
        <v>0.84079999999999999</v>
      </c>
      <c r="G360" s="46">
        <v>0.84079999999999999</v>
      </c>
      <c r="H360" s="47"/>
      <c r="I360" s="45">
        <f t="shared" si="25"/>
        <v>0.2558639784946235</v>
      </c>
    </row>
    <row r="361" spans="1:9" ht="15.75" x14ac:dyDescent="0.25">
      <c r="A361" s="86"/>
      <c r="B361" s="14" t="s">
        <v>395</v>
      </c>
      <c r="C361" s="55">
        <v>1.1499999999999999</v>
      </c>
      <c r="D361" s="55">
        <v>49.271000000000001</v>
      </c>
      <c r="E361" s="50">
        <f t="shared" si="27"/>
        <v>6.6224462365591402E-2</v>
      </c>
      <c r="F361" s="46">
        <v>0.18870000000000001</v>
      </c>
      <c r="G361" s="46">
        <v>0.18870000000000001</v>
      </c>
      <c r="H361" s="47"/>
      <c r="I361" s="45">
        <f t="shared" si="25"/>
        <v>0.8950755376344085</v>
      </c>
    </row>
    <row r="362" spans="1:9" ht="15.75" x14ac:dyDescent="0.25">
      <c r="A362" s="86"/>
      <c r="B362" s="14" t="s">
        <v>396</v>
      </c>
      <c r="C362" s="55">
        <v>1.6</v>
      </c>
      <c r="D362" s="55">
        <v>68.98</v>
      </c>
      <c r="E362" s="50">
        <f t="shared" si="27"/>
        <v>9.2715053763440858E-2</v>
      </c>
      <c r="F362" s="46">
        <v>0.63839999999999997</v>
      </c>
      <c r="G362" s="46">
        <v>0.63839999999999997</v>
      </c>
      <c r="H362" s="47"/>
      <c r="I362" s="45">
        <f t="shared" si="25"/>
        <v>0.86888494623655921</v>
      </c>
    </row>
    <row r="363" spans="1:9" ht="15.75" x14ac:dyDescent="0.25">
      <c r="A363" s="86"/>
      <c r="B363" s="14" t="s">
        <v>397</v>
      </c>
      <c r="C363" s="55">
        <v>0.86</v>
      </c>
      <c r="D363" s="55">
        <v>7.7960000000000003</v>
      </c>
      <c r="E363" s="50">
        <f t="shared" si="27"/>
        <v>1.0478494623655915E-2</v>
      </c>
      <c r="F363" s="46">
        <v>0.24983</v>
      </c>
      <c r="G363" s="46">
        <v>0.24983</v>
      </c>
      <c r="H363" s="47"/>
      <c r="I363" s="45">
        <f t="shared" si="25"/>
        <v>0.59969150537634408</v>
      </c>
    </row>
    <row r="364" spans="1:9" ht="15.75" x14ac:dyDescent="0.25">
      <c r="A364" s="86"/>
      <c r="B364" s="14" t="s">
        <v>398</v>
      </c>
      <c r="C364" s="55">
        <v>1.1499999999999999</v>
      </c>
      <c r="D364" s="55">
        <v>7.7130000000000001</v>
      </c>
      <c r="E364" s="50">
        <f t="shared" si="27"/>
        <v>1.0366935483870968E-2</v>
      </c>
      <c r="F364" s="46">
        <v>0.13586999999999999</v>
      </c>
      <c r="G364" s="46">
        <v>0.13586999999999999</v>
      </c>
      <c r="H364" s="47"/>
      <c r="I364" s="45">
        <f t="shared" si="25"/>
        <v>1.0037630645161291</v>
      </c>
    </row>
    <row r="365" spans="1:9" ht="31.5" x14ac:dyDescent="0.25">
      <c r="A365" s="86"/>
      <c r="B365" s="14" t="s">
        <v>399</v>
      </c>
      <c r="C365" s="55">
        <v>0.64</v>
      </c>
      <c r="D365" s="55">
        <v>3.0030000000000001</v>
      </c>
      <c r="E365" s="50">
        <f t="shared" si="27"/>
        <v>4.036290322580645E-3</v>
      </c>
      <c r="F365" s="46">
        <v>0.13058</v>
      </c>
      <c r="G365" s="46">
        <v>0.13058</v>
      </c>
      <c r="H365" s="47"/>
      <c r="I365" s="45">
        <f t="shared" si="25"/>
        <v>0.5053837096774193</v>
      </c>
    </row>
    <row r="366" spans="1:9" ht="15.75" x14ac:dyDescent="0.25">
      <c r="A366" s="86"/>
      <c r="B366" s="14" t="s">
        <v>400</v>
      </c>
      <c r="C366" s="55">
        <v>1.52</v>
      </c>
      <c r="D366" s="55">
        <v>149.49299999999999</v>
      </c>
      <c r="E366" s="50">
        <f t="shared" si="27"/>
        <v>0.20093145161290324</v>
      </c>
      <c r="F366" s="46">
        <v>0.34288000000000002</v>
      </c>
      <c r="G366" s="46">
        <v>0.34288000000000002</v>
      </c>
      <c r="H366" s="47"/>
      <c r="I366" s="45">
        <f t="shared" si="25"/>
        <v>0.97618854838709668</v>
      </c>
    </row>
    <row r="367" spans="1:9" ht="15.75" x14ac:dyDescent="0.25">
      <c r="A367" s="86"/>
      <c r="B367" s="14" t="s">
        <v>401</v>
      </c>
      <c r="C367" s="55">
        <v>0.36</v>
      </c>
      <c r="D367" s="55">
        <v>30.532</v>
      </c>
      <c r="E367" s="50">
        <f t="shared" si="27"/>
        <v>4.1037634408602149E-2</v>
      </c>
      <c r="F367" s="46">
        <v>0.1598</v>
      </c>
      <c r="G367" s="46">
        <v>0.1598</v>
      </c>
      <c r="H367" s="47"/>
      <c r="I367" s="45">
        <f t="shared" si="25"/>
        <v>0.15916236559139785</v>
      </c>
    </row>
    <row r="368" spans="1:9" ht="15.75" x14ac:dyDescent="0.25">
      <c r="A368" s="87" t="s">
        <v>4</v>
      </c>
      <c r="B368" s="14" t="s">
        <v>402</v>
      </c>
      <c r="C368" s="55">
        <v>1.806</v>
      </c>
      <c r="D368" s="55">
        <v>101.996</v>
      </c>
      <c r="E368" s="46">
        <f>D368/31/24</f>
        <v>0.13709139784946237</v>
      </c>
      <c r="F368" s="46">
        <v>0.97599999999999998</v>
      </c>
      <c r="G368" s="46">
        <v>0.97599999999999998</v>
      </c>
      <c r="H368" s="47"/>
      <c r="I368" s="45">
        <f t="shared" si="25"/>
        <v>0.69290860215053773</v>
      </c>
    </row>
    <row r="369" spans="1:9" ht="15.75" x14ac:dyDescent="0.25">
      <c r="A369" s="87"/>
      <c r="B369" s="14" t="s">
        <v>403</v>
      </c>
      <c r="C369" s="55">
        <v>3.1737000000000002</v>
      </c>
      <c r="D369" s="55">
        <v>323.43</v>
      </c>
      <c r="E369" s="46">
        <f t="shared" ref="E369:E386" si="28">D369/31/24</f>
        <v>0.4347177419354839</v>
      </c>
      <c r="F369" s="46">
        <v>2.4346000000000001</v>
      </c>
      <c r="G369" s="46">
        <v>2.4346000000000001</v>
      </c>
      <c r="H369" s="47"/>
      <c r="I369" s="45">
        <f t="shared" si="25"/>
        <v>0.30438225806451635</v>
      </c>
    </row>
    <row r="370" spans="1:9" ht="31.5" x14ac:dyDescent="0.25">
      <c r="A370" s="87"/>
      <c r="B370" s="14" t="s">
        <v>404</v>
      </c>
      <c r="C370" s="55">
        <v>1.1499999999999999</v>
      </c>
      <c r="D370" s="55">
        <v>25.963000000000001</v>
      </c>
      <c r="E370" s="46">
        <f t="shared" si="28"/>
        <v>3.4896505376344089E-2</v>
      </c>
      <c r="F370" s="46">
        <v>0.40310000000000001</v>
      </c>
      <c r="G370" s="46">
        <v>0.40310000000000001</v>
      </c>
      <c r="H370" s="47"/>
      <c r="I370" s="45">
        <f t="shared" si="25"/>
        <v>0.71200349462365575</v>
      </c>
    </row>
    <row r="371" spans="1:9" ht="15.75" x14ac:dyDescent="0.25">
      <c r="A371" s="87"/>
      <c r="B371" s="14" t="s">
        <v>405</v>
      </c>
      <c r="C371" s="55">
        <v>0.63</v>
      </c>
      <c r="D371" s="55">
        <v>79.585999999999999</v>
      </c>
      <c r="E371" s="46">
        <f t="shared" si="28"/>
        <v>0.10697043010752688</v>
      </c>
      <c r="F371" s="46">
        <v>0.1832</v>
      </c>
      <c r="G371" s="46">
        <v>0.1832</v>
      </c>
      <c r="H371" s="47"/>
      <c r="I371" s="45">
        <f t="shared" si="25"/>
        <v>0.33982956989247315</v>
      </c>
    </row>
    <row r="372" spans="1:9" ht="15.75" x14ac:dyDescent="0.25">
      <c r="A372" s="87"/>
      <c r="B372" s="14" t="s">
        <v>406</v>
      </c>
      <c r="C372" s="55">
        <v>0.79749999999999999</v>
      </c>
      <c r="D372" s="55">
        <v>43.438000000000002</v>
      </c>
      <c r="E372" s="46">
        <f t="shared" si="28"/>
        <v>5.8384408602150543E-2</v>
      </c>
      <c r="F372" s="46">
        <v>0.58599999999999997</v>
      </c>
      <c r="G372" s="46">
        <v>0.58599999999999997</v>
      </c>
      <c r="H372" s="47"/>
      <c r="I372" s="45">
        <f t="shared" si="25"/>
        <v>0.15311559139784947</v>
      </c>
    </row>
    <row r="373" spans="1:9" ht="15.75" x14ac:dyDescent="0.25">
      <c r="A373" s="87"/>
      <c r="B373" s="14" t="s">
        <v>407</v>
      </c>
      <c r="C373" s="55">
        <v>1.0511999999999999</v>
      </c>
      <c r="D373" s="55">
        <v>51.381</v>
      </c>
      <c r="E373" s="46">
        <f t="shared" si="28"/>
        <v>6.9060483870967734E-2</v>
      </c>
      <c r="F373" s="46">
        <v>0.57999999999999996</v>
      </c>
      <c r="G373" s="46">
        <v>0.57999999999999996</v>
      </c>
      <c r="H373" s="47"/>
      <c r="I373" s="45">
        <f t="shared" si="25"/>
        <v>0.4021395161290322</v>
      </c>
    </row>
    <row r="374" spans="1:9" ht="15.75" x14ac:dyDescent="0.25">
      <c r="A374" s="87"/>
      <c r="B374" s="14" t="s">
        <v>408</v>
      </c>
      <c r="C374" s="55">
        <v>1.7374000000000001</v>
      </c>
      <c r="D374" s="55">
        <v>189.84200000000001</v>
      </c>
      <c r="E374" s="46">
        <f t="shared" si="28"/>
        <v>0.25516397849462369</v>
      </c>
      <c r="F374" s="46">
        <v>1.218</v>
      </c>
      <c r="G374" s="46">
        <v>1.218</v>
      </c>
      <c r="H374" s="47"/>
      <c r="I374" s="45">
        <f t="shared" si="25"/>
        <v>0.26423602150537651</v>
      </c>
    </row>
    <row r="375" spans="1:9" ht="15.75" x14ac:dyDescent="0.25">
      <c r="A375" s="87"/>
      <c r="B375" s="14" t="s">
        <v>409</v>
      </c>
      <c r="C375" s="55">
        <v>2.9727000000000001</v>
      </c>
      <c r="D375" s="55">
        <v>223.21600000000001</v>
      </c>
      <c r="E375" s="46">
        <f t="shared" si="28"/>
        <v>0.30002150537634409</v>
      </c>
      <c r="F375" s="46">
        <v>2.0944000000000003</v>
      </c>
      <c r="G375" s="46">
        <v>2.0634000000000001</v>
      </c>
      <c r="H375" s="48">
        <v>3.1E-2</v>
      </c>
      <c r="I375" s="45">
        <f t="shared" si="25"/>
        <v>0.57827849462365588</v>
      </c>
    </row>
    <row r="376" spans="1:9" ht="15.75" x14ac:dyDescent="0.25">
      <c r="A376" s="87"/>
      <c r="B376" s="14" t="s">
        <v>410</v>
      </c>
      <c r="C376" s="55">
        <v>1.8476999999999999</v>
      </c>
      <c r="D376" s="55">
        <v>65.525999999999996</v>
      </c>
      <c r="E376" s="46">
        <f t="shared" si="28"/>
        <v>8.8072580645161283E-2</v>
      </c>
      <c r="F376" s="46">
        <v>0.70350000000000001</v>
      </c>
      <c r="G376" s="46">
        <v>0.70350000000000001</v>
      </c>
      <c r="H376" s="47"/>
      <c r="I376" s="45">
        <f t="shared" si="25"/>
        <v>1.0561274193548387</v>
      </c>
    </row>
    <row r="377" spans="1:9" ht="15.75" x14ac:dyDescent="0.25">
      <c r="A377" s="87"/>
      <c r="B377" s="14" t="s">
        <v>411</v>
      </c>
      <c r="C377" s="55">
        <v>2.5116999999999998</v>
      </c>
      <c r="D377" s="55">
        <v>117.396</v>
      </c>
      <c r="E377" s="46">
        <f t="shared" si="28"/>
        <v>0.15779032258064515</v>
      </c>
      <c r="F377" s="46">
        <v>1.1990000000000001</v>
      </c>
      <c r="G377" s="46">
        <v>1.1990000000000001</v>
      </c>
      <c r="H377" s="47"/>
      <c r="I377" s="45">
        <f t="shared" si="25"/>
        <v>1.1549096774193546</v>
      </c>
    </row>
    <row r="378" spans="1:9" ht="15.75" x14ac:dyDescent="0.25">
      <c r="A378" s="87"/>
      <c r="B378" s="14" t="s">
        <v>412</v>
      </c>
      <c r="C378" s="55">
        <v>0.53500000000000003</v>
      </c>
      <c r="D378" s="55">
        <v>12.548</v>
      </c>
      <c r="E378" s="46">
        <f t="shared" si="28"/>
        <v>1.6865591397849464E-2</v>
      </c>
      <c r="F378" s="46">
        <v>0.15140000000000001</v>
      </c>
      <c r="G378" s="46">
        <v>0.15140000000000001</v>
      </c>
      <c r="H378" s="47"/>
      <c r="I378" s="45">
        <f t="shared" si="25"/>
        <v>0.36673440860215056</v>
      </c>
    </row>
    <row r="379" spans="1:9" ht="15.75" x14ac:dyDescent="0.25">
      <c r="A379" s="87"/>
      <c r="B379" s="14" t="s">
        <v>413</v>
      </c>
      <c r="C379" s="55">
        <v>0.91110000000000002</v>
      </c>
      <c r="D379" s="55">
        <v>23.614999999999998</v>
      </c>
      <c r="E379" s="46">
        <f t="shared" si="28"/>
        <v>3.174059139784946E-2</v>
      </c>
      <c r="F379" s="46">
        <v>0.39900000000000002</v>
      </c>
      <c r="G379" s="46">
        <v>0.39900000000000002</v>
      </c>
      <c r="H379" s="47"/>
      <c r="I379" s="45">
        <f t="shared" si="25"/>
        <v>0.48035940860215054</v>
      </c>
    </row>
    <row r="380" spans="1:9" ht="15.75" x14ac:dyDescent="0.25">
      <c r="A380" s="87"/>
      <c r="B380" s="14" t="s">
        <v>414</v>
      </c>
      <c r="C380" s="55">
        <v>1.7130000000000001</v>
      </c>
      <c r="D380" s="55">
        <v>227.85599999999999</v>
      </c>
      <c r="E380" s="46">
        <f t="shared" si="28"/>
        <v>0.30625806451612902</v>
      </c>
      <c r="F380" s="46">
        <v>0.9</v>
      </c>
      <c r="G380" s="46">
        <v>0.9</v>
      </c>
      <c r="H380" s="47"/>
      <c r="I380" s="45">
        <f t="shared" si="25"/>
        <v>0.50674193548387103</v>
      </c>
    </row>
    <row r="381" spans="1:9" ht="15.75" x14ac:dyDescent="0.25">
      <c r="A381" s="87"/>
      <c r="B381" s="14" t="s">
        <v>415</v>
      </c>
      <c r="C381" s="55">
        <v>4.3948</v>
      </c>
      <c r="D381" s="55">
        <v>92.01</v>
      </c>
      <c r="E381" s="46">
        <f t="shared" si="28"/>
        <v>0.12366935483870968</v>
      </c>
      <c r="F381" s="46">
        <v>1.1618999999999999</v>
      </c>
      <c r="G381" s="46">
        <v>1.1618999999999999</v>
      </c>
      <c r="H381" s="47"/>
      <c r="I381" s="45">
        <f t="shared" si="25"/>
        <v>3.1092306451612899</v>
      </c>
    </row>
    <row r="382" spans="1:9" ht="15.75" x14ac:dyDescent="0.25">
      <c r="A382" s="87"/>
      <c r="B382" s="14" t="s">
        <v>416</v>
      </c>
      <c r="C382" s="55">
        <v>1.29</v>
      </c>
      <c r="D382" s="55">
        <v>84.581000000000003</v>
      </c>
      <c r="E382" s="46">
        <f t="shared" si="28"/>
        <v>0.11368413978494624</v>
      </c>
      <c r="F382" s="46">
        <v>0.20399999999999999</v>
      </c>
      <c r="G382" s="46">
        <v>0.20399999999999999</v>
      </c>
      <c r="H382" s="47"/>
      <c r="I382" s="45">
        <f t="shared" si="25"/>
        <v>0.9723158602150539</v>
      </c>
    </row>
    <row r="383" spans="1:9" ht="31.5" x14ac:dyDescent="0.25">
      <c r="A383" s="87"/>
      <c r="B383" s="14" t="s">
        <v>417</v>
      </c>
      <c r="C383" s="55">
        <v>1.083</v>
      </c>
      <c r="D383" s="55">
        <v>95.787999999999997</v>
      </c>
      <c r="E383" s="46">
        <f t="shared" si="28"/>
        <v>0.12874731182795698</v>
      </c>
      <c r="F383" s="46">
        <v>0.84079999999999999</v>
      </c>
      <c r="G383" s="46">
        <v>0.80579999999999996</v>
      </c>
      <c r="H383" s="48">
        <v>3.5000000000000003E-2</v>
      </c>
      <c r="I383" s="45">
        <f t="shared" si="25"/>
        <v>0.11345268817204301</v>
      </c>
    </row>
    <row r="384" spans="1:9" ht="31.5" x14ac:dyDescent="0.25">
      <c r="A384" s="87"/>
      <c r="B384" s="14" t="s">
        <v>418</v>
      </c>
      <c r="C384" s="55">
        <v>9</v>
      </c>
      <c r="D384" s="55">
        <v>669.50199999999995</v>
      </c>
      <c r="E384" s="46">
        <f t="shared" si="28"/>
        <v>0.89986827956989235</v>
      </c>
      <c r="F384" s="46">
        <v>3.3496999999999999</v>
      </c>
      <c r="G384" s="46">
        <v>3.1156999999999999</v>
      </c>
      <c r="H384" s="48">
        <v>0.23400000000000001</v>
      </c>
      <c r="I384" s="45">
        <f t="shared" si="25"/>
        <v>4.7504317204301074</v>
      </c>
    </row>
    <row r="385" spans="1:9" ht="15.75" x14ac:dyDescent="0.25">
      <c r="A385" s="87"/>
      <c r="B385" s="10" t="s">
        <v>419</v>
      </c>
      <c r="C385" s="54">
        <v>3.87</v>
      </c>
      <c r="D385" s="54">
        <v>398.26400000000001</v>
      </c>
      <c r="E385" s="46">
        <f t="shared" si="28"/>
        <v>0.53530107526881721</v>
      </c>
      <c r="F385" s="46">
        <v>2.14</v>
      </c>
      <c r="G385" s="46">
        <v>2.14</v>
      </c>
      <c r="H385" s="47"/>
      <c r="I385" s="45">
        <f t="shared" si="25"/>
        <v>1.1946989247311826</v>
      </c>
    </row>
    <row r="386" spans="1:9" ht="15.75" x14ac:dyDescent="0.25">
      <c r="A386" s="87"/>
      <c r="B386" s="10" t="s">
        <v>420</v>
      </c>
      <c r="C386" s="54">
        <v>2.72</v>
      </c>
      <c r="D386" s="54">
        <v>108.514</v>
      </c>
      <c r="E386" s="46">
        <f t="shared" si="28"/>
        <v>0.1458521505376344</v>
      </c>
      <c r="F386" s="46">
        <v>0.69199999999999995</v>
      </c>
      <c r="G386" s="46">
        <v>0.69199999999999995</v>
      </c>
      <c r="H386" s="47"/>
      <c r="I386" s="45">
        <f t="shared" si="25"/>
        <v>1.8821478494623658</v>
      </c>
    </row>
    <row r="387" spans="1:9" ht="15.75" x14ac:dyDescent="0.25">
      <c r="A387" s="86" t="s">
        <v>422</v>
      </c>
      <c r="B387" s="14" t="s">
        <v>423</v>
      </c>
      <c r="C387" s="55">
        <v>5.7190000000000003</v>
      </c>
      <c r="D387" s="55">
        <v>595.72</v>
      </c>
      <c r="E387" s="50">
        <f>D387/31/24</f>
        <v>0.80069892473118287</v>
      </c>
      <c r="F387" s="46">
        <v>4.95</v>
      </c>
      <c r="G387" s="46">
        <v>4.95</v>
      </c>
      <c r="H387" s="47"/>
      <c r="I387" s="45">
        <f t="shared" si="25"/>
        <v>-3.1698924731182743E-2</v>
      </c>
    </row>
    <row r="388" spans="1:9" ht="15.75" x14ac:dyDescent="0.25">
      <c r="A388" s="86"/>
      <c r="B388" s="14" t="s">
        <v>424</v>
      </c>
      <c r="C388" s="55">
        <v>2.4</v>
      </c>
      <c r="D388" s="55">
        <v>141.935</v>
      </c>
      <c r="E388" s="50">
        <f t="shared" ref="E388:E404" si="29">D388/31/24</f>
        <v>0.19077284946236561</v>
      </c>
      <c r="F388" s="46">
        <v>1.464</v>
      </c>
      <c r="G388" s="46">
        <v>1.464</v>
      </c>
      <c r="H388" s="47"/>
      <c r="I388" s="45">
        <f t="shared" si="25"/>
        <v>0.74522715053763422</v>
      </c>
    </row>
    <row r="389" spans="1:9" ht="15.75" x14ac:dyDescent="0.25">
      <c r="A389" s="86"/>
      <c r="B389" s="14" t="s">
        <v>425</v>
      </c>
      <c r="C389" s="55">
        <v>6.4020000000000001</v>
      </c>
      <c r="D389" s="55">
        <v>1034.4100000000001</v>
      </c>
      <c r="E389" s="50">
        <f t="shared" si="29"/>
        <v>1.3903360215053764</v>
      </c>
      <c r="F389" s="46">
        <v>5.2969999999999997</v>
      </c>
      <c r="G389" s="46">
        <v>5.2969999999999997</v>
      </c>
      <c r="H389" s="47"/>
      <c r="I389" s="45">
        <f t="shared" si="25"/>
        <v>-0.28533602150537618</v>
      </c>
    </row>
    <row r="390" spans="1:9" ht="15.75" x14ac:dyDescent="0.25">
      <c r="A390" s="86"/>
      <c r="B390" s="14" t="s">
        <v>426</v>
      </c>
      <c r="C390" s="55">
        <v>4.93</v>
      </c>
      <c r="D390" s="55">
        <v>284.48</v>
      </c>
      <c r="E390" s="50">
        <f t="shared" si="29"/>
        <v>0.38236559139784948</v>
      </c>
      <c r="F390" s="46">
        <v>2.149</v>
      </c>
      <c r="G390" s="46">
        <v>2.149</v>
      </c>
      <c r="H390" s="47"/>
      <c r="I390" s="45">
        <f t="shared" si="25"/>
        <v>2.3986344086021498</v>
      </c>
    </row>
    <row r="391" spans="1:9" ht="15.75" x14ac:dyDescent="0.25">
      <c r="A391" s="86"/>
      <c r="B391" s="14" t="s">
        <v>427</v>
      </c>
      <c r="C391" s="55">
        <v>2.9350000000000001</v>
      </c>
      <c r="D391" s="55">
        <v>78.25</v>
      </c>
      <c r="E391" s="50">
        <f t="shared" si="29"/>
        <v>0.1051747311827957</v>
      </c>
      <c r="F391" s="46">
        <v>0.879</v>
      </c>
      <c r="G391" s="46">
        <v>0.879</v>
      </c>
      <c r="H391" s="47"/>
      <c r="I391" s="45">
        <f t="shared" ref="I391:I454" si="30">C391-E391-F391</f>
        <v>1.9508252688172045</v>
      </c>
    </row>
    <row r="392" spans="1:9" ht="15.75" x14ac:dyDescent="0.25">
      <c r="A392" s="86"/>
      <c r="B392" s="14" t="s">
        <v>428</v>
      </c>
      <c r="C392" s="55">
        <v>4.18</v>
      </c>
      <c r="D392" s="55">
        <v>514.1</v>
      </c>
      <c r="E392" s="50">
        <f t="shared" si="29"/>
        <v>0.69099462365591402</v>
      </c>
      <c r="F392" s="46">
        <v>2.379</v>
      </c>
      <c r="G392" s="46">
        <v>2.379</v>
      </c>
      <c r="H392" s="47"/>
      <c r="I392" s="45">
        <f t="shared" si="30"/>
        <v>1.1100053763440858</v>
      </c>
    </row>
    <row r="393" spans="1:9" ht="15.75" x14ac:dyDescent="0.25">
      <c r="A393" s="86"/>
      <c r="B393" s="14" t="s">
        <v>429</v>
      </c>
      <c r="C393" s="55">
        <v>2.4</v>
      </c>
      <c r="D393" s="55">
        <v>448.185</v>
      </c>
      <c r="E393" s="50">
        <f t="shared" si="29"/>
        <v>0.60239919354838711</v>
      </c>
      <c r="F393" s="46">
        <v>0.81399999999999995</v>
      </c>
      <c r="G393" s="46">
        <v>0.81399999999999995</v>
      </c>
      <c r="H393" s="47"/>
      <c r="I393" s="45">
        <f t="shared" si="30"/>
        <v>0.98360080645161274</v>
      </c>
    </row>
    <row r="394" spans="1:9" ht="15.75" x14ac:dyDescent="0.25">
      <c r="A394" s="86"/>
      <c r="B394" s="14" t="s">
        <v>430</v>
      </c>
      <c r="C394" s="55">
        <v>1.8</v>
      </c>
      <c r="D394" s="55">
        <v>124.11199999999999</v>
      </c>
      <c r="E394" s="50">
        <f t="shared" si="29"/>
        <v>0.16681720430107527</v>
      </c>
      <c r="F394" s="46">
        <v>0.36099999999999999</v>
      </c>
      <c r="G394" s="46">
        <v>0.36099999999999999</v>
      </c>
      <c r="H394" s="47"/>
      <c r="I394" s="45">
        <f t="shared" si="30"/>
        <v>1.2721827956989247</v>
      </c>
    </row>
    <row r="395" spans="1:9" ht="15.75" x14ac:dyDescent="0.25">
      <c r="A395" s="86"/>
      <c r="B395" s="14" t="s">
        <v>431</v>
      </c>
      <c r="C395" s="55">
        <v>2.8919999999999999</v>
      </c>
      <c r="D395" s="55">
        <v>438.31</v>
      </c>
      <c r="E395" s="50">
        <f t="shared" si="29"/>
        <v>0.58912634408602149</v>
      </c>
      <c r="F395" s="46">
        <v>0.64500000000000002</v>
      </c>
      <c r="G395" s="46">
        <v>0.64500000000000002</v>
      </c>
      <c r="H395" s="47"/>
      <c r="I395" s="45">
        <f t="shared" si="30"/>
        <v>1.6578736559139782</v>
      </c>
    </row>
    <row r="396" spans="1:9" ht="15.75" x14ac:dyDescent="0.25">
      <c r="A396" s="86"/>
      <c r="B396" s="14" t="s">
        <v>432</v>
      </c>
      <c r="C396" s="55">
        <v>2.15</v>
      </c>
      <c r="D396" s="55">
        <v>150.76</v>
      </c>
      <c r="E396" s="50">
        <f t="shared" si="29"/>
        <v>0.20263440860215054</v>
      </c>
      <c r="F396" s="46">
        <v>0.39300000000000002</v>
      </c>
      <c r="G396" s="46">
        <v>0.39300000000000002</v>
      </c>
      <c r="H396" s="47"/>
      <c r="I396" s="45">
        <f t="shared" si="30"/>
        <v>1.5543655913978494</v>
      </c>
    </row>
    <row r="397" spans="1:9" ht="15.75" x14ac:dyDescent="0.25">
      <c r="A397" s="86"/>
      <c r="B397" s="14" t="s">
        <v>433</v>
      </c>
      <c r="C397" s="55">
        <v>0.57199999999999995</v>
      </c>
      <c r="D397" s="55">
        <v>28.873000000000001</v>
      </c>
      <c r="E397" s="50">
        <f t="shared" si="29"/>
        <v>3.8807795698924737E-2</v>
      </c>
      <c r="F397" s="46">
        <v>0.24199999999999999</v>
      </c>
      <c r="G397" s="46">
        <v>0.24199999999999999</v>
      </c>
      <c r="H397" s="47"/>
      <c r="I397" s="45">
        <f t="shared" si="30"/>
        <v>0.29119220430107517</v>
      </c>
    </row>
    <row r="398" spans="1:9" ht="15.75" x14ac:dyDescent="0.25">
      <c r="A398" s="86"/>
      <c r="B398" s="14" t="s">
        <v>434</v>
      </c>
      <c r="C398" s="55">
        <v>3</v>
      </c>
      <c r="D398" s="55">
        <v>153.97999999999999</v>
      </c>
      <c r="E398" s="50">
        <f t="shared" si="29"/>
        <v>0.20696236559139783</v>
      </c>
      <c r="F398" s="46">
        <v>0.94630000000000003</v>
      </c>
      <c r="G398" s="46">
        <v>0.66800000000000004</v>
      </c>
      <c r="H398" s="48">
        <f>G398/2.4</f>
        <v>0.27833333333333338</v>
      </c>
      <c r="I398" s="45">
        <f t="shared" si="30"/>
        <v>1.8467376344086022</v>
      </c>
    </row>
    <row r="399" spans="1:9" ht="15.75" x14ac:dyDescent="0.25">
      <c r="A399" s="86"/>
      <c r="B399" s="14" t="s">
        <v>435</v>
      </c>
      <c r="C399" s="55">
        <v>1.3</v>
      </c>
      <c r="D399" s="55">
        <v>88.537000000000006</v>
      </c>
      <c r="E399" s="50">
        <f t="shared" si="29"/>
        <v>0.11900134408602152</v>
      </c>
      <c r="F399" s="46">
        <v>0.66300000000000003</v>
      </c>
      <c r="G399" s="46">
        <v>0.46800000000000003</v>
      </c>
      <c r="H399" s="48">
        <f t="shared" ref="H399:H403" si="31">G399/2.4</f>
        <v>0.19500000000000001</v>
      </c>
      <c r="I399" s="45">
        <f t="shared" si="30"/>
        <v>0.51799865591397842</v>
      </c>
    </row>
    <row r="400" spans="1:9" ht="15.75" x14ac:dyDescent="0.25">
      <c r="A400" s="86"/>
      <c r="B400" s="14" t="s">
        <v>436</v>
      </c>
      <c r="C400" s="55">
        <v>0.5</v>
      </c>
      <c r="D400" s="55">
        <v>27.382000000000001</v>
      </c>
      <c r="E400" s="50">
        <f t="shared" si="29"/>
        <v>3.680376344086022E-2</v>
      </c>
      <c r="F400" s="46">
        <v>0.27</v>
      </c>
      <c r="G400" s="46">
        <v>0.27</v>
      </c>
      <c r="H400" s="48"/>
      <c r="I400" s="45">
        <f t="shared" si="30"/>
        <v>0.19319623655913976</v>
      </c>
    </row>
    <row r="401" spans="1:9" ht="15.75" x14ac:dyDescent="0.25">
      <c r="A401" s="86"/>
      <c r="B401" s="14" t="s">
        <v>437</v>
      </c>
      <c r="C401" s="55">
        <v>0.17199999999999999</v>
      </c>
      <c r="D401" s="55">
        <v>4.0990000000000002</v>
      </c>
      <c r="E401" s="50">
        <f t="shared" si="29"/>
        <v>5.5094086021505381E-3</v>
      </c>
      <c r="F401" s="46">
        <v>0.14499999999999999</v>
      </c>
      <c r="G401" s="46">
        <v>0.14499999999999999</v>
      </c>
      <c r="H401" s="48"/>
      <c r="I401" s="45">
        <f t="shared" si="30"/>
        <v>2.1490591397849451E-2</v>
      </c>
    </row>
    <row r="402" spans="1:9" ht="15.75" x14ac:dyDescent="0.25">
      <c r="A402" s="86"/>
      <c r="B402" s="14" t="s">
        <v>438</v>
      </c>
      <c r="C402" s="55">
        <v>0.25800000000000001</v>
      </c>
      <c r="D402" s="55">
        <v>4.2039999999999997</v>
      </c>
      <c r="E402" s="50">
        <f t="shared" si="29"/>
        <v>5.6505376344086018E-3</v>
      </c>
      <c r="F402" s="46">
        <v>0.19400000000000001</v>
      </c>
      <c r="G402" s="46">
        <v>0.19400000000000001</v>
      </c>
      <c r="H402" s="48"/>
      <c r="I402" s="45">
        <f t="shared" si="30"/>
        <v>5.8349462365591409E-2</v>
      </c>
    </row>
    <row r="403" spans="1:9" ht="15.75" x14ac:dyDescent="0.25">
      <c r="A403" s="86"/>
      <c r="B403" s="14" t="s">
        <v>439</v>
      </c>
      <c r="C403" s="55">
        <v>46.7</v>
      </c>
      <c r="D403" s="55">
        <v>3105.0250000000001</v>
      </c>
      <c r="E403" s="50">
        <f t="shared" si="29"/>
        <v>4.1734206989247316</v>
      </c>
      <c r="F403" s="46">
        <v>27.013000000000002</v>
      </c>
      <c r="G403" s="46">
        <v>19.068000000000001</v>
      </c>
      <c r="H403" s="48">
        <f t="shared" si="31"/>
        <v>7.9450000000000012</v>
      </c>
      <c r="I403" s="45">
        <f t="shared" si="30"/>
        <v>15.513579301075271</v>
      </c>
    </row>
    <row r="404" spans="1:9" ht="15.75" x14ac:dyDescent="0.25">
      <c r="A404" s="86"/>
      <c r="B404" s="14" t="s">
        <v>440</v>
      </c>
      <c r="C404" s="55">
        <v>0.215</v>
      </c>
      <c r="D404" s="55">
        <v>47.59</v>
      </c>
      <c r="E404" s="50">
        <f t="shared" si="29"/>
        <v>6.3965053763440874E-2</v>
      </c>
      <c r="F404" s="46">
        <v>0.26</v>
      </c>
      <c r="G404" s="46">
        <v>0.26</v>
      </c>
      <c r="H404" s="47"/>
      <c r="I404" s="45">
        <f t="shared" si="30"/>
        <v>-0.1089650537634409</v>
      </c>
    </row>
    <row r="405" spans="1:9" ht="15.75" x14ac:dyDescent="0.25">
      <c r="A405" s="87" t="s">
        <v>5</v>
      </c>
      <c r="B405" s="14" t="s">
        <v>442</v>
      </c>
      <c r="C405" s="55">
        <v>6.45</v>
      </c>
      <c r="D405" s="55">
        <v>314.51100000000002</v>
      </c>
      <c r="E405" s="46">
        <f>D405/31/24</f>
        <v>0.42272983870967745</v>
      </c>
      <c r="F405" s="46">
        <v>3.5510000000000002</v>
      </c>
      <c r="G405" s="46">
        <v>2.9790000000000001</v>
      </c>
      <c r="H405" s="48">
        <v>0.57199999999999995</v>
      </c>
      <c r="I405" s="45">
        <f t="shared" si="30"/>
        <v>2.4762701612903228</v>
      </c>
    </row>
    <row r="406" spans="1:9" ht="15.75" x14ac:dyDescent="0.25">
      <c r="A406" s="87"/>
      <c r="B406" s="14" t="s">
        <v>443</v>
      </c>
      <c r="C406" s="55">
        <v>8.32</v>
      </c>
      <c r="D406" s="55">
        <v>388.23500000000001</v>
      </c>
      <c r="E406" s="46">
        <f t="shared" ref="E406:E420" si="32">D406/31/24</f>
        <v>0.52182123655913981</v>
      </c>
      <c r="F406" s="46">
        <v>3.4359999999999999</v>
      </c>
      <c r="G406" s="46">
        <v>3.4359999999999999</v>
      </c>
      <c r="H406" s="48"/>
      <c r="I406" s="45">
        <f t="shared" si="30"/>
        <v>4.3621787634408609</v>
      </c>
    </row>
    <row r="407" spans="1:9" ht="15.75" x14ac:dyDescent="0.25">
      <c r="A407" s="87"/>
      <c r="B407" s="14" t="s">
        <v>444</v>
      </c>
      <c r="C407" s="55">
        <v>1.94</v>
      </c>
      <c r="D407" s="55">
        <v>269.99200000000002</v>
      </c>
      <c r="E407" s="46">
        <f t="shared" si="32"/>
        <v>0.3628924731182796</v>
      </c>
      <c r="F407" s="46">
        <v>1.389</v>
      </c>
      <c r="G407" s="46">
        <v>1.389</v>
      </c>
      <c r="H407" s="48"/>
      <c r="I407" s="45">
        <f t="shared" si="30"/>
        <v>0.18810752688172028</v>
      </c>
    </row>
    <row r="408" spans="1:9" ht="15.75" x14ac:dyDescent="0.25">
      <c r="A408" s="87"/>
      <c r="B408" s="14" t="s">
        <v>445</v>
      </c>
      <c r="C408" s="55">
        <v>0.81699999999999995</v>
      </c>
      <c r="D408" s="55">
        <v>26.321000000000002</v>
      </c>
      <c r="E408" s="46">
        <f t="shared" si="32"/>
        <v>3.5377688172043016E-2</v>
      </c>
      <c r="F408" s="46">
        <v>0.44500000000000001</v>
      </c>
      <c r="G408" s="46">
        <v>0.44500000000000001</v>
      </c>
      <c r="H408" s="48"/>
      <c r="I408" s="45">
        <f t="shared" si="30"/>
        <v>0.33662231182795693</v>
      </c>
    </row>
    <row r="409" spans="1:9" ht="15.75" x14ac:dyDescent="0.25">
      <c r="A409" s="87"/>
      <c r="B409" s="14" t="s">
        <v>446</v>
      </c>
      <c r="C409" s="55">
        <v>1.49701</v>
      </c>
      <c r="D409" s="55">
        <v>295.815</v>
      </c>
      <c r="E409" s="46">
        <f t="shared" si="32"/>
        <v>0.39760080645161294</v>
      </c>
      <c r="F409" s="46">
        <v>0.82899999999999996</v>
      </c>
      <c r="G409" s="46">
        <v>0.82899999999999996</v>
      </c>
      <c r="H409" s="48"/>
      <c r="I409" s="45">
        <f t="shared" si="30"/>
        <v>0.27040919354838699</v>
      </c>
    </row>
    <row r="410" spans="1:9" ht="15.75" x14ac:dyDescent="0.25">
      <c r="A410" s="87"/>
      <c r="B410" s="14" t="s">
        <v>447</v>
      </c>
      <c r="C410" s="55">
        <v>1.38</v>
      </c>
      <c r="D410" s="55">
        <v>233.286</v>
      </c>
      <c r="E410" s="46">
        <f t="shared" si="32"/>
        <v>0.31355645161290324</v>
      </c>
      <c r="F410" s="46">
        <v>0.56499999999999995</v>
      </c>
      <c r="G410" s="46">
        <v>0.56499999999999995</v>
      </c>
      <c r="H410" s="48"/>
      <c r="I410" s="45">
        <f t="shared" si="30"/>
        <v>0.5014435483870967</v>
      </c>
    </row>
    <row r="411" spans="1:9" ht="15.75" x14ac:dyDescent="0.25">
      <c r="A411" s="87"/>
      <c r="B411" s="14" t="s">
        <v>448</v>
      </c>
      <c r="C411" s="55">
        <v>0.47499999999999998</v>
      </c>
      <c r="D411" s="55">
        <v>36.264000000000003</v>
      </c>
      <c r="E411" s="46">
        <f t="shared" si="32"/>
        <v>4.8741935483870978E-2</v>
      </c>
      <c r="F411" s="46">
        <v>0.161</v>
      </c>
      <c r="G411" s="46">
        <v>0.161</v>
      </c>
      <c r="H411" s="48"/>
      <c r="I411" s="45">
        <f t="shared" si="30"/>
        <v>0.26525806451612899</v>
      </c>
    </row>
    <row r="412" spans="1:9" ht="15.75" x14ac:dyDescent="0.25">
      <c r="A412" s="87"/>
      <c r="B412" s="14" t="s">
        <v>449</v>
      </c>
      <c r="C412" s="55">
        <v>1.379</v>
      </c>
      <c r="D412" s="55">
        <v>156.09899999999999</v>
      </c>
      <c r="E412" s="46">
        <f t="shared" si="32"/>
        <v>0.20981048387096771</v>
      </c>
      <c r="F412" s="46">
        <v>0.52200000000000002</v>
      </c>
      <c r="G412" s="46">
        <v>0.52200000000000002</v>
      </c>
      <c r="H412" s="48"/>
      <c r="I412" s="45">
        <f t="shared" si="30"/>
        <v>0.64718951612903219</v>
      </c>
    </row>
    <row r="413" spans="1:9" ht="15.75" x14ac:dyDescent="0.25">
      <c r="A413" s="87"/>
      <c r="B413" s="14" t="s">
        <v>450</v>
      </c>
      <c r="C413" s="55">
        <v>1.198</v>
      </c>
      <c r="D413" s="55">
        <v>108.42400000000001</v>
      </c>
      <c r="E413" s="46">
        <f t="shared" si="32"/>
        <v>0.14573118279569894</v>
      </c>
      <c r="F413" s="46">
        <v>0.75600000000000001</v>
      </c>
      <c r="G413" s="46">
        <v>0.75600000000000001</v>
      </c>
      <c r="H413" s="48"/>
      <c r="I413" s="45">
        <f t="shared" si="30"/>
        <v>0.29626881720430109</v>
      </c>
    </row>
    <row r="414" spans="1:9" ht="15.75" x14ac:dyDescent="0.25">
      <c r="A414" s="87"/>
      <c r="B414" s="14" t="s">
        <v>451</v>
      </c>
      <c r="C414" s="55">
        <v>1.4</v>
      </c>
      <c r="D414" s="55">
        <v>192.85499999999999</v>
      </c>
      <c r="E414" s="46">
        <f t="shared" si="32"/>
        <v>0.25921370967741936</v>
      </c>
      <c r="F414" s="46">
        <v>0.3</v>
      </c>
      <c r="G414" s="46">
        <v>0.3</v>
      </c>
      <c r="H414" s="48"/>
      <c r="I414" s="45">
        <f t="shared" si="30"/>
        <v>0.84078629032258045</v>
      </c>
    </row>
    <row r="415" spans="1:9" ht="15.75" x14ac:dyDescent="0.25">
      <c r="A415" s="87"/>
      <c r="B415" s="14" t="s">
        <v>452</v>
      </c>
      <c r="C415" s="55">
        <v>3.3069999999999999</v>
      </c>
      <c r="D415" s="55">
        <v>289.39699999999999</v>
      </c>
      <c r="E415" s="46">
        <f t="shared" si="32"/>
        <v>0.38897446236559136</v>
      </c>
      <c r="F415" s="46">
        <v>1.2889999999999999</v>
      </c>
      <c r="G415" s="46">
        <v>1.2889999999999999</v>
      </c>
      <c r="H415" s="48"/>
      <c r="I415" s="45">
        <f t="shared" si="30"/>
        <v>1.6290255376344087</v>
      </c>
    </row>
    <row r="416" spans="1:9" ht="15.75" x14ac:dyDescent="0.25">
      <c r="A416" s="87"/>
      <c r="B416" s="14" t="s">
        <v>453</v>
      </c>
      <c r="C416" s="55">
        <v>0.753</v>
      </c>
      <c r="D416" s="55">
        <v>48.45</v>
      </c>
      <c r="E416" s="46">
        <f t="shared" si="32"/>
        <v>6.5120967741935487E-2</v>
      </c>
      <c r="F416" s="46">
        <v>0.28399999999999997</v>
      </c>
      <c r="G416" s="46">
        <v>0.28399999999999997</v>
      </c>
      <c r="H416" s="48"/>
      <c r="I416" s="45">
        <f t="shared" si="30"/>
        <v>0.4038790322580646</v>
      </c>
    </row>
    <row r="417" spans="1:9" ht="31.5" x14ac:dyDescent="0.25">
      <c r="A417" s="87"/>
      <c r="B417" s="14" t="s">
        <v>454</v>
      </c>
      <c r="C417" s="55">
        <v>3.66</v>
      </c>
      <c r="D417" s="55">
        <v>167.82400000000001</v>
      </c>
      <c r="E417" s="46">
        <f t="shared" si="32"/>
        <v>0.22556989247311829</v>
      </c>
      <c r="F417" s="46">
        <v>1.6890000000000001</v>
      </c>
      <c r="G417" s="46">
        <v>1.6890000000000001</v>
      </c>
      <c r="H417" s="48"/>
      <c r="I417" s="45">
        <f t="shared" si="30"/>
        <v>1.7454301075268819</v>
      </c>
    </row>
    <row r="418" spans="1:9" ht="15.75" x14ac:dyDescent="0.25">
      <c r="A418" s="87"/>
      <c r="B418" s="14" t="s">
        <v>455</v>
      </c>
      <c r="C418" s="55">
        <v>0.79900000000000004</v>
      </c>
      <c r="D418" s="55">
        <v>93.350999999999999</v>
      </c>
      <c r="E418" s="46">
        <f t="shared" si="32"/>
        <v>0.12547177419354838</v>
      </c>
      <c r="F418" s="46">
        <v>0.255</v>
      </c>
      <c r="G418" s="46">
        <v>0.255</v>
      </c>
      <c r="H418" s="48"/>
      <c r="I418" s="45">
        <f t="shared" si="30"/>
        <v>0.41852822580645166</v>
      </c>
    </row>
    <row r="419" spans="1:9" ht="15.75" x14ac:dyDescent="0.25">
      <c r="A419" s="87"/>
      <c r="B419" s="14" t="s">
        <v>456</v>
      </c>
      <c r="C419" s="55">
        <v>2.3660000000000001</v>
      </c>
      <c r="D419" s="55">
        <v>124.425</v>
      </c>
      <c r="E419" s="46">
        <f t="shared" si="32"/>
        <v>0.16723790322580645</v>
      </c>
      <c r="F419" s="46">
        <v>1.41</v>
      </c>
      <c r="G419" s="46">
        <v>1.33</v>
      </c>
      <c r="H419" s="48">
        <v>8.5999999999999993E-2</v>
      </c>
      <c r="I419" s="45">
        <f t="shared" si="30"/>
        <v>0.78876209677419351</v>
      </c>
    </row>
    <row r="420" spans="1:9" ht="15.75" x14ac:dyDescent="0.25">
      <c r="A420" s="87"/>
      <c r="B420" s="14" t="s">
        <v>457</v>
      </c>
      <c r="C420" s="55">
        <v>1.3069999999999999</v>
      </c>
      <c r="D420" s="55">
        <v>28.966000000000001</v>
      </c>
      <c r="E420" s="46">
        <f t="shared" si="32"/>
        <v>3.8932795698924737E-2</v>
      </c>
      <c r="F420" s="46">
        <v>0.25</v>
      </c>
      <c r="G420" s="46">
        <v>0.25</v>
      </c>
      <c r="H420" s="48"/>
      <c r="I420" s="45">
        <f t="shared" si="30"/>
        <v>1.0180672043010752</v>
      </c>
    </row>
    <row r="421" spans="1:9" ht="15.75" x14ac:dyDescent="0.25">
      <c r="A421" s="86" t="s">
        <v>32</v>
      </c>
      <c r="B421" s="14" t="s">
        <v>458</v>
      </c>
      <c r="C421" s="55">
        <f>39.3*0.64</f>
        <v>25.151999999999997</v>
      </c>
      <c r="D421" s="55">
        <v>1282.4059999999999</v>
      </c>
      <c r="E421" s="50">
        <f>D421/31/24</f>
        <v>1.7236639784946235</v>
      </c>
      <c r="F421" s="46">
        <v>11.200000000000001</v>
      </c>
      <c r="G421" s="46">
        <v>10.74</v>
      </c>
      <c r="H421" s="48">
        <v>0.46</v>
      </c>
      <c r="I421" s="45">
        <f t="shared" si="30"/>
        <v>12.228336021505372</v>
      </c>
    </row>
    <row r="422" spans="1:9" ht="15.75" x14ac:dyDescent="0.25">
      <c r="A422" s="86"/>
      <c r="B422" s="14" t="s">
        <v>459</v>
      </c>
      <c r="C422" s="55">
        <v>1</v>
      </c>
      <c r="D422" s="55">
        <v>170.41800000000001</v>
      </c>
      <c r="E422" s="50">
        <f t="shared" ref="E422:E427" si="33">D422/31/24</f>
        <v>0.22905645161290322</v>
      </c>
      <c r="F422" s="46">
        <v>0.84260000000000002</v>
      </c>
      <c r="G422" s="46">
        <v>0.84260000000000002</v>
      </c>
      <c r="H422" s="48"/>
      <c r="I422" s="45">
        <f t="shared" si="30"/>
        <v>-7.1656451612903238E-2</v>
      </c>
    </row>
    <row r="423" spans="1:9" ht="15.75" x14ac:dyDescent="0.25">
      <c r="A423" s="86"/>
      <c r="B423" s="14" t="s">
        <v>823</v>
      </c>
      <c r="C423" s="55">
        <v>0.5</v>
      </c>
      <c r="D423" s="55">
        <v>82.950999999999993</v>
      </c>
      <c r="E423" s="50">
        <f t="shared" si="33"/>
        <v>0.11149327956989247</v>
      </c>
      <c r="F423" s="46">
        <v>0.28899999999999998</v>
      </c>
      <c r="G423" s="46">
        <v>0.28899999999999998</v>
      </c>
      <c r="H423" s="48"/>
      <c r="I423" s="45">
        <f t="shared" si="30"/>
        <v>9.9506720430107554E-2</v>
      </c>
    </row>
    <row r="424" spans="1:9" ht="15.75" x14ac:dyDescent="0.25">
      <c r="A424" s="86"/>
      <c r="B424" s="14" t="s">
        <v>460</v>
      </c>
      <c r="C424" s="55">
        <v>0.55000000000000004</v>
      </c>
      <c r="D424" s="55">
        <v>99.628</v>
      </c>
      <c r="E424" s="50">
        <f t="shared" si="33"/>
        <v>0.13390860215053763</v>
      </c>
      <c r="F424" s="46">
        <v>0.42199999999999999</v>
      </c>
      <c r="G424" s="46">
        <v>0.41599999999999998</v>
      </c>
      <c r="H424" s="48">
        <v>6.0000000000000001E-3</v>
      </c>
      <c r="I424" s="45">
        <f t="shared" si="30"/>
        <v>-5.9086021505375674E-3</v>
      </c>
    </row>
    <row r="425" spans="1:9" ht="15.75" x14ac:dyDescent="0.25">
      <c r="A425" s="86"/>
      <c r="B425" s="14" t="s">
        <v>461</v>
      </c>
      <c r="C425" s="55">
        <v>0.6</v>
      </c>
      <c r="D425" s="55">
        <v>25.204999999999998</v>
      </c>
      <c r="E425" s="50">
        <f t="shared" si="33"/>
        <v>3.3877688172043008E-2</v>
      </c>
      <c r="F425" s="46">
        <v>0.32300000000000001</v>
      </c>
      <c r="G425" s="46">
        <v>0.32300000000000001</v>
      </c>
      <c r="H425" s="48"/>
      <c r="I425" s="45">
        <f t="shared" si="30"/>
        <v>0.24312231182795702</v>
      </c>
    </row>
    <row r="426" spans="1:9" ht="31.5" x14ac:dyDescent="0.25">
      <c r="A426" s="86"/>
      <c r="B426" s="14" t="s">
        <v>824</v>
      </c>
      <c r="C426" s="55">
        <v>1.86</v>
      </c>
      <c r="D426" s="55">
        <v>123.783</v>
      </c>
      <c r="E426" s="50">
        <f t="shared" si="33"/>
        <v>0.166375</v>
      </c>
      <c r="F426" s="46">
        <v>0.46600000000000003</v>
      </c>
      <c r="G426" s="46">
        <v>0.46600000000000003</v>
      </c>
      <c r="H426" s="48"/>
      <c r="I426" s="45">
        <f t="shared" si="30"/>
        <v>1.2276250000000002</v>
      </c>
    </row>
    <row r="427" spans="1:9" ht="15.75" x14ac:dyDescent="0.25">
      <c r="A427" s="86"/>
      <c r="B427" s="14" t="s">
        <v>462</v>
      </c>
      <c r="C427" s="55">
        <v>6.2</v>
      </c>
      <c r="D427" s="55">
        <v>641.72199999999998</v>
      </c>
      <c r="E427" s="50">
        <f t="shared" si="33"/>
        <v>0.86252956989247309</v>
      </c>
      <c r="F427" s="46">
        <v>5.0789999999999997</v>
      </c>
      <c r="G427" s="46">
        <v>4.75</v>
      </c>
      <c r="H427" s="48">
        <v>0.32900000000000001</v>
      </c>
      <c r="I427" s="45">
        <f t="shared" si="30"/>
        <v>0.25847043010752735</v>
      </c>
    </row>
    <row r="428" spans="1:9" ht="15.75" x14ac:dyDescent="0.25">
      <c r="A428" s="86" t="s">
        <v>13</v>
      </c>
      <c r="B428" s="14" t="s">
        <v>463</v>
      </c>
      <c r="C428" s="55">
        <v>10.75</v>
      </c>
      <c r="D428" s="55">
        <v>516.08399999999995</v>
      </c>
      <c r="E428" s="50">
        <f>D428/31/24</f>
        <v>0.69366129032258061</v>
      </c>
      <c r="F428" s="46">
        <v>6.8979999999999997</v>
      </c>
      <c r="G428" s="46">
        <v>6.8979999999999997</v>
      </c>
      <c r="H428" s="47"/>
      <c r="I428" s="45">
        <f t="shared" si="30"/>
        <v>3.1583387096774196</v>
      </c>
    </row>
    <row r="429" spans="1:9" ht="15.75" x14ac:dyDescent="0.25">
      <c r="A429" s="86"/>
      <c r="B429" s="14" t="s">
        <v>464</v>
      </c>
      <c r="C429" s="55">
        <v>2.35</v>
      </c>
      <c r="D429" s="55">
        <v>271.90300000000002</v>
      </c>
      <c r="E429" s="50">
        <f t="shared" ref="E429:E442" si="34">D429/31/24</f>
        <v>0.3654610215053764</v>
      </c>
      <c r="F429" s="46">
        <v>0.65198</v>
      </c>
      <c r="G429" s="46">
        <v>0.65198</v>
      </c>
      <c r="H429" s="47"/>
      <c r="I429" s="45">
        <f t="shared" si="30"/>
        <v>1.3325589784946237</v>
      </c>
    </row>
    <row r="430" spans="1:9" ht="31.5" x14ac:dyDescent="0.25">
      <c r="A430" s="86"/>
      <c r="B430" s="14" t="s">
        <v>465</v>
      </c>
      <c r="C430" s="55">
        <v>4.96</v>
      </c>
      <c r="D430" s="55">
        <v>337.01</v>
      </c>
      <c r="E430" s="50">
        <f t="shared" si="34"/>
        <v>0.45297043010752686</v>
      </c>
      <c r="F430" s="46">
        <v>1.4359999999999999</v>
      </c>
      <c r="G430" s="46">
        <v>1.4359999999999999</v>
      </c>
      <c r="H430" s="47"/>
      <c r="I430" s="45">
        <f t="shared" si="30"/>
        <v>3.071029569892473</v>
      </c>
    </row>
    <row r="431" spans="1:9" ht="31.5" x14ac:dyDescent="0.25">
      <c r="A431" s="86"/>
      <c r="B431" s="14" t="s">
        <v>466</v>
      </c>
      <c r="C431" s="55">
        <v>3.72</v>
      </c>
      <c r="D431" s="55">
        <v>116.75700000000001</v>
      </c>
      <c r="E431" s="50">
        <f t="shared" si="34"/>
        <v>0.15693145161290323</v>
      </c>
      <c r="F431" s="46">
        <v>1.506</v>
      </c>
      <c r="G431" s="46">
        <v>1.506</v>
      </c>
      <c r="H431" s="47"/>
      <c r="I431" s="45">
        <f t="shared" si="30"/>
        <v>2.0570685483870967</v>
      </c>
    </row>
    <row r="432" spans="1:9" ht="31.5" x14ac:dyDescent="0.25">
      <c r="A432" s="86"/>
      <c r="B432" s="14" t="s">
        <v>467</v>
      </c>
      <c r="C432" s="55">
        <v>1.86</v>
      </c>
      <c r="D432" s="55">
        <v>113.136</v>
      </c>
      <c r="E432" s="50">
        <f t="shared" si="34"/>
        <v>0.15206451612903224</v>
      </c>
      <c r="F432" s="46">
        <v>0.51520999999999995</v>
      </c>
      <c r="G432" s="46">
        <v>0.51520999999999995</v>
      </c>
      <c r="H432" s="47"/>
      <c r="I432" s="45">
        <f t="shared" si="30"/>
        <v>1.192725483870968</v>
      </c>
    </row>
    <row r="433" spans="1:9" ht="15.75" x14ac:dyDescent="0.25">
      <c r="A433" s="86"/>
      <c r="B433" s="14" t="s">
        <v>468</v>
      </c>
      <c r="C433" s="55">
        <v>2.58</v>
      </c>
      <c r="D433" s="55">
        <v>89.909000000000006</v>
      </c>
      <c r="E433" s="50">
        <f t="shared" si="34"/>
        <v>0.12084543010752689</v>
      </c>
      <c r="F433" s="46">
        <v>0.31949</v>
      </c>
      <c r="G433" s="46">
        <v>0.31949</v>
      </c>
      <c r="H433" s="47"/>
      <c r="I433" s="45">
        <f t="shared" si="30"/>
        <v>2.139664569892473</v>
      </c>
    </row>
    <row r="434" spans="1:9" ht="15.75" x14ac:dyDescent="0.25">
      <c r="A434" s="86"/>
      <c r="B434" s="14" t="s">
        <v>469</v>
      </c>
      <c r="C434" s="55">
        <v>3.44</v>
      </c>
      <c r="D434" s="55">
        <v>146.68</v>
      </c>
      <c r="E434" s="50">
        <f t="shared" si="34"/>
        <v>0.1971505376344086</v>
      </c>
      <c r="F434" s="46">
        <v>0.72655000000000003</v>
      </c>
      <c r="G434" s="46">
        <v>0.72655000000000003</v>
      </c>
      <c r="H434" s="47"/>
      <c r="I434" s="45">
        <f t="shared" si="30"/>
        <v>2.5162994623655912</v>
      </c>
    </row>
    <row r="435" spans="1:9" ht="15.75" x14ac:dyDescent="0.25">
      <c r="A435" s="86"/>
      <c r="B435" s="14" t="s">
        <v>470</v>
      </c>
      <c r="C435" s="55">
        <v>1.86</v>
      </c>
      <c r="D435" s="55">
        <v>135.24199999999999</v>
      </c>
      <c r="E435" s="50">
        <f t="shared" si="34"/>
        <v>0.18177688172043008</v>
      </c>
      <c r="F435" s="46">
        <v>0.53</v>
      </c>
      <c r="G435" s="46">
        <v>0.53</v>
      </c>
      <c r="H435" s="47"/>
      <c r="I435" s="45">
        <f t="shared" si="30"/>
        <v>1.1482231182795699</v>
      </c>
    </row>
    <row r="436" spans="1:9" ht="31.5" x14ac:dyDescent="0.25">
      <c r="A436" s="86"/>
      <c r="B436" s="14" t="s">
        <v>471</v>
      </c>
      <c r="C436" s="55">
        <v>4.16</v>
      </c>
      <c r="D436" s="55">
        <v>619.86900000000003</v>
      </c>
      <c r="E436" s="50">
        <f t="shared" si="34"/>
        <v>0.83315725806451624</v>
      </c>
      <c r="F436" s="46">
        <v>1.7030000000000001</v>
      </c>
      <c r="G436" s="46">
        <v>1.7030000000000001</v>
      </c>
      <c r="H436" s="47"/>
      <c r="I436" s="45">
        <f t="shared" si="30"/>
        <v>1.6238427419354837</v>
      </c>
    </row>
    <row r="437" spans="1:9" ht="15.75" x14ac:dyDescent="0.25">
      <c r="A437" s="86"/>
      <c r="B437" s="14" t="s">
        <v>472</v>
      </c>
      <c r="C437" s="55">
        <v>0.81799999999999995</v>
      </c>
      <c r="D437" s="55">
        <v>69.92</v>
      </c>
      <c r="E437" s="50">
        <f t="shared" si="34"/>
        <v>9.3978494623655914E-2</v>
      </c>
      <c r="F437" s="46">
        <v>0.312</v>
      </c>
      <c r="G437" s="46">
        <v>0.312</v>
      </c>
      <c r="H437" s="47"/>
      <c r="I437" s="45">
        <f t="shared" si="30"/>
        <v>0.41202150537634402</v>
      </c>
    </row>
    <row r="438" spans="1:9" ht="31.5" x14ac:dyDescent="0.25">
      <c r="A438" s="86"/>
      <c r="B438" s="14" t="s">
        <v>473</v>
      </c>
      <c r="C438" s="55">
        <v>1.72</v>
      </c>
      <c r="D438" s="55">
        <v>48.963000000000001</v>
      </c>
      <c r="E438" s="50">
        <f t="shared" si="34"/>
        <v>6.5810483870967745E-2</v>
      </c>
      <c r="F438" s="46">
        <v>0.56599999999999995</v>
      </c>
      <c r="G438" s="46">
        <v>0.56599999999999995</v>
      </c>
      <c r="H438" s="47"/>
      <c r="I438" s="45">
        <f t="shared" si="30"/>
        <v>1.0881895161290323</v>
      </c>
    </row>
    <row r="439" spans="1:9" ht="31.5" x14ac:dyDescent="0.25">
      <c r="A439" s="86"/>
      <c r="B439" s="14" t="s">
        <v>474</v>
      </c>
      <c r="C439" s="55">
        <v>8</v>
      </c>
      <c r="D439" s="55">
        <v>196.232</v>
      </c>
      <c r="E439" s="50">
        <f t="shared" si="34"/>
        <v>0.263752688172043</v>
      </c>
      <c r="F439" s="46">
        <v>3.0387</v>
      </c>
      <c r="G439" s="46">
        <v>3.0387</v>
      </c>
      <c r="H439" s="47"/>
      <c r="I439" s="45">
        <f t="shared" si="30"/>
        <v>4.6975473118279574</v>
      </c>
    </row>
    <row r="440" spans="1:9" ht="15.75" x14ac:dyDescent="0.25">
      <c r="A440" s="86"/>
      <c r="B440" s="14" t="s">
        <v>475</v>
      </c>
      <c r="C440" s="55">
        <v>1.032</v>
      </c>
      <c r="D440" s="55">
        <v>62.387999999999998</v>
      </c>
      <c r="E440" s="50">
        <f t="shared" si="34"/>
        <v>8.3854838709677415E-2</v>
      </c>
      <c r="F440" s="46">
        <v>0.78400000000000003</v>
      </c>
      <c r="G440" s="46">
        <v>0.78400000000000003</v>
      </c>
      <c r="H440" s="47"/>
      <c r="I440" s="45">
        <f t="shared" si="30"/>
        <v>0.16414516129032264</v>
      </c>
    </row>
    <row r="441" spans="1:9" ht="31.5" x14ac:dyDescent="0.25">
      <c r="A441" s="86"/>
      <c r="B441" s="14" t="s">
        <v>476</v>
      </c>
      <c r="C441" s="55">
        <v>2.6</v>
      </c>
      <c r="D441" s="55">
        <v>147.499</v>
      </c>
      <c r="E441" s="50">
        <f t="shared" si="34"/>
        <v>0.19825134408602149</v>
      </c>
      <c r="F441" s="46">
        <v>2.3719999999999999</v>
      </c>
      <c r="G441" s="46">
        <v>2.3719999999999999</v>
      </c>
      <c r="H441" s="47"/>
      <c r="I441" s="45">
        <f t="shared" si="30"/>
        <v>2.9748655913978794E-2</v>
      </c>
    </row>
    <row r="442" spans="1:9" ht="31.5" x14ac:dyDescent="0.25">
      <c r="A442" s="86"/>
      <c r="B442" s="14" t="s">
        <v>477</v>
      </c>
      <c r="C442" s="55">
        <v>1.57</v>
      </c>
      <c r="D442" s="55">
        <v>15.497</v>
      </c>
      <c r="E442" s="50">
        <f t="shared" si="34"/>
        <v>2.0829301075268817E-2</v>
      </c>
      <c r="F442" s="46">
        <v>0.88</v>
      </c>
      <c r="G442" s="46">
        <v>0.88</v>
      </c>
      <c r="H442" s="47"/>
      <c r="I442" s="45">
        <f t="shared" si="30"/>
        <v>0.66917069892473113</v>
      </c>
    </row>
    <row r="443" spans="1:9" ht="31.5" x14ac:dyDescent="0.25">
      <c r="A443" s="87" t="s">
        <v>10</v>
      </c>
      <c r="B443" s="14" t="s">
        <v>478</v>
      </c>
      <c r="C443" s="55">
        <v>0.38800000000000001</v>
      </c>
      <c r="D443" s="55">
        <v>11.05</v>
      </c>
      <c r="E443" s="52">
        <f>D443/31/24</f>
        <v>1.4852150537634411E-2</v>
      </c>
      <c r="F443" s="46">
        <v>0.182</v>
      </c>
      <c r="G443" s="46">
        <v>0.182</v>
      </c>
      <c r="H443" s="48"/>
      <c r="I443" s="45">
        <f t="shared" si="30"/>
        <v>0.19114784946236563</v>
      </c>
    </row>
    <row r="444" spans="1:9" ht="31.5" x14ac:dyDescent="0.25">
      <c r="A444" s="87"/>
      <c r="B444" s="14" t="s">
        <v>479</v>
      </c>
      <c r="C444" s="55">
        <v>0.09</v>
      </c>
      <c r="D444" s="55">
        <v>12.022</v>
      </c>
      <c r="E444" s="52">
        <f t="shared" ref="E444:E471" si="35">D444/31/24</f>
        <v>1.6158602150537636E-2</v>
      </c>
      <c r="F444" s="46">
        <v>7.7799999999999994E-2</v>
      </c>
      <c r="G444" s="46">
        <v>7.7799999999999994E-2</v>
      </c>
      <c r="H444" s="48"/>
      <c r="I444" s="45">
        <f t="shared" si="30"/>
        <v>-3.9586021505376295E-3</v>
      </c>
    </row>
    <row r="445" spans="1:9" ht="15.75" x14ac:dyDescent="0.25">
      <c r="A445" s="87"/>
      <c r="B445" s="14" t="s">
        <v>480</v>
      </c>
      <c r="C445" s="55">
        <v>0.498</v>
      </c>
      <c r="D445" s="55">
        <v>9.3000000000000007</v>
      </c>
      <c r="E445" s="52">
        <f t="shared" si="35"/>
        <v>1.2500000000000002E-2</v>
      </c>
      <c r="F445" s="46">
        <v>0.1018</v>
      </c>
      <c r="G445" s="46">
        <v>0.1018</v>
      </c>
      <c r="H445" s="48"/>
      <c r="I445" s="45">
        <f t="shared" si="30"/>
        <v>0.38369999999999999</v>
      </c>
    </row>
    <row r="446" spans="1:9" ht="15.75" x14ac:dyDescent="0.25">
      <c r="A446" s="87"/>
      <c r="B446" s="14" t="s">
        <v>481</v>
      </c>
      <c r="C446" s="55">
        <v>1.08</v>
      </c>
      <c r="D446" s="55">
        <v>74.36</v>
      </c>
      <c r="E446" s="52">
        <f t="shared" si="35"/>
        <v>9.9946236559139798E-2</v>
      </c>
      <c r="F446" s="46">
        <v>0.28120000000000001</v>
      </c>
      <c r="G446" s="46">
        <v>0.28120000000000001</v>
      </c>
      <c r="H446" s="48"/>
      <c r="I446" s="45">
        <f t="shared" si="30"/>
        <v>0.69885376344086025</v>
      </c>
    </row>
    <row r="447" spans="1:9" ht="15.75" x14ac:dyDescent="0.25">
      <c r="A447" s="87"/>
      <c r="B447" s="14" t="s">
        <v>482</v>
      </c>
      <c r="C447" s="55">
        <v>0.2</v>
      </c>
      <c r="D447" s="55">
        <v>2.08</v>
      </c>
      <c r="E447" s="52">
        <f t="shared" si="35"/>
        <v>2.7956989247311828E-3</v>
      </c>
      <c r="F447" s="46">
        <v>7.3200000000000001E-2</v>
      </c>
      <c r="G447" s="46">
        <v>7.3200000000000001E-2</v>
      </c>
      <c r="H447" s="48"/>
      <c r="I447" s="45">
        <f t="shared" si="30"/>
        <v>0.12400430107526882</v>
      </c>
    </row>
    <row r="448" spans="1:9" ht="15.75" x14ac:dyDescent="0.25">
      <c r="A448" s="87"/>
      <c r="B448" s="14" t="s">
        <v>483</v>
      </c>
      <c r="C448" s="55">
        <v>7.0000000000000007E-2</v>
      </c>
      <c r="D448" s="55">
        <v>0.2</v>
      </c>
      <c r="E448" s="52">
        <f t="shared" si="35"/>
        <v>2.6881720430107527E-4</v>
      </c>
      <c r="F448" s="46">
        <v>3.3599999999999998E-2</v>
      </c>
      <c r="G448" s="46">
        <v>3.3599999999999998E-2</v>
      </c>
      <c r="H448" s="48"/>
      <c r="I448" s="45">
        <f t="shared" si="30"/>
        <v>3.6131182795698928E-2</v>
      </c>
    </row>
    <row r="449" spans="1:9" ht="15.75" x14ac:dyDescent="0.25">
      <c r="A449" s="87"/>
      <c r="B449" s="14" t="s">
        <v>484</v>
      </c>
      <c r="C449" s="55">
        <v>0.05</v>
      </c>
      <c r="D449" s="55">
        <v>4.84</v>
      </c>
      <c r="E449" s="52">
        <f t="shared" si="35"/>
        <v>6.5053763440860212E-3</v>
      </c>
      <c r="F449" s="46">
        <v>3.6499999999999998E-2</v>
      </c>
      <c r="G449" s="46">
        <v>3.6499999999999998E-2</v>
      </c>
      <c r="H449" s="48"/>
      <c r="I449" s="45">
        <f t="shared" si="30"/>
        <v>6.9946236559139813E-3</v>
      </c>
    </row>
    <row r="450" spans="1:9" ht="15.75" x14ac:dyDescent="0.25">
      <c r="A450" s="87"/>
      <c r="B450" s="14" t="s">
        <v>485</v>
      </c>
      <c r="C450" s="55">
        <v>2.5000000000000001E-2</v>
      </c>
      <c r="D450" s="55">
        <v>0.4</v>
      </c>
      <c r="E450" s="52">
        <f t="shared" si="35"/>
        <v>5.3763440860215054E-4</v>
      </c>
      <c r="F450" s="46">
        <v>2.07E-2</v>
      </c>
      <c r="G450" s="46">
        <v>2.07E-2</v>
      </c>
      <c r="H450" s="48"/>
      <c r="I450" s="45">
        <f t="shared" si="30"/>
        <v>3.762365591397851E-3</v>
      </c>
    </row>
    <row r="451" spans="1:9" ht="15.75" x14ac:dyDescent="0.25">
      <c r="A451" s="87"/>
      <c r="B451" s="14" t="s">
        <v>486</v>
      </c>
      <c r="C451" s="55">
        <v>0.55400000000000005</v>
      </c>
      <c r="D451" s="55">
        <v>47.15</v>
      </c>
      <c r="E451" s="52">
        <f t="shared" si="35"/>
        <v>6.3373655913978491E-2</v>
      </c>
      <c r="F451" s="46">
        <v>0.23100000000000001</v>
      </c>
      <c r="G451" s="46">
        <v>0.23100000000000001</v>
      </c>
      <c r="H451" s="48"/>
      <c r="I451" s="45">
        <f t="shared" si="30"/>
        <v>0.25962634408602159</v>
      </c>
    </row>
    <row r="452" spans="1:9" ht="15.75" x14ac:dyDescent="0.25">
      <c r="A452" s="87"/>
      <c r="B452" s="14" t="s">
        <v>487</v>
      </c>
      <c r="C452" s="55">
        <v>1.2310000000000001</v>
      </c>
      <c r="D452" s="55">
        <v>237.63</v>
      </c>
      <c r="E452" s="52">
        <f t="shared" si="35"/>
        <v>0.31939516129032258</v>
      </c>
      <c r="F452" s="46">
        <v>0.76549999999999996</v>
      </c>
      <c r="G452" s="46">
        <v>0.76549999999999996</v>
      </c>
      <c r="H452" s="48"/>
      <c r="I452" s="45">
        <f t="shared" si="30"/>
        <v>0.14610483870967761</v>
      </c>
    </row>
    <row r="453" spans="1:9" ht="15.75" x14ac:dyDescent="0.25">
      <c r="A453" s="87"/>
      <c r="B453" s="14" t="s">
        <v>488</v>
      </c>
      <c r="C453" s="55">
        <v>0.61599999999999999</v>
      </c>
      <c r="D453" s="55">
        <v>79.92</v>
      </c>
      <c r="E453" s="52">
        <f t="shared" si="35"/>
        <v>0.10741935483870968</v>
      </c>
      <c r="F453" s="46">
        <v>0.32100000000000001</v>
      </c>
      <c r="G453" s="46">
        <v>0.32100000000000001</v>
      </c>
      <c r="H453" s="48"/>
      <c r="I453" s="45">
        <f t="shared" si="30"/>
        <v>0.1875806451612903</v>
      </c>
    </row>
    <row r="454" spans="1:9" ht="15.75" x14ac:dyDescent="0.25">
      <c r="A454" s="87"/>
      <c r="B454" s="14" t="s">
        <v>489</v>
      </c>
      <c r="C454" s="55">
        <v>0.30599999999999999</v>
      </c>
      <c r="D454" s="55">
        <v>47.9</v>
      </c>
      <c r="E454" s="52">
        <f t="shared" si="35"/>
        <v>6.4381720430107522E-2</v>
      </c>
      <c r="F454" s="46">
        <v>0.26200000000000001</v>
      </c>
      <c r="G454" s="46">
        <v>0.26200000000000001</v>
      </c>
      <c r="H454" s="48"/>
      <c r="I454" s="45">
        <f t="shared" si="30"/>
        <v>-2.0381720430107553E-2</v>
      </c>
    </row>
    <row r="455" spans="1:9" ht="15.75" x14ac:dyDescent="0.25">
      <c r="A455" s="87"/>
      <c r="B455" s="14" t="s">
        <v>490</v>
      </c>
      <c r="C455" s="55">
        <v>0.4</v>
      </c>
      <c r="D455" s="55">
        <v>4.68</v>
      </c>
      <c r="E455" s="52">
        <f t="shared" si="35"/>
        <v>6.2903225806451614E-3</v>
      </c>
      <c r="F455" s="46">
        <v>0.1255</v>
      </c>
      <c r="G455" s="46">
        <v>0.1255</v>
      </c>
      <c r="H455" s="48"/>
      <c r="I455" s="45">
        <f t="shared" ref="I455:I478" si="36">C455-E455-F455</f>
        <v>0.26820967741935486</v>
      </c>
    </row>
    <row r="456" spans="1:9" ht="15.75" x14ac:dyDescent="0.25">
      <c r="A456" s="87"/>
      <c r="B456" s="14" t="s">
        <v>491</v>
      </c>
      <c r="C456" s="55">
        <v>0.442</v>
      </c>
      <c r="D456" s="55">
        <v>18.25</v>
      </c>
      <c r="E456" s="52">
        <f t="shared" si="35"/>
        <v>2.4529569892473121E-2</v>
      </c>
      <c r="F456" s="46">
        <v>0.1865</v>
      </c>
      <c r="G456" s="46">
        <v>0.1865</v>
      </c>
      <c r="H456" s="48"/>
      <c r="I456" s="45">
        <f t="shared" si="36"/>
        <v>0.23097043010752688</v>
      </c>
    </row>
    <row r="457" spans="1:9" ht="15.75" x14ac:dyDescent="0.25">
      <c r="A457" s="87"/>
      <c r="B457" s="14" t="s">
        <v>492</v>
      </c>
      <c r="C457" s="55">
        <v>0.27900000000000003</v>
      </c>
      <c r="D457" s="55">
        <v>3.24</v>
      </c>
      <c r="E457" s="52">
        <f t="shared" si="35"/>
        <v>4.3548387096774199E-3</v>
      </c>
      <c r="F457" s="46">
        <v>0.17759</v>
      </c>
      <c r="G457" s="46">
        <v>0.17759</v>
      </c>
      <c r="H457" s="48"/>
      <c r="I457" s="45">
        <f t="shared" si="36"/>
        <v>9.7055161290322628E-2</v>
      </c>
    </row>
    <row r="458" spans="1:9" ht="15.75" x14ac:dyDescent="0.25">
      <c r="A458" s="87"/>
      <c r="B458" s="14" t="s">
        <v>1224</v>
      </c>
      <c r="C458" s="55">
        <v>0.4</v>
      </c>
      <c r="D458" s="55">
        <v>39.951000000000001</v>
      </c>
      <c r="E458" s="52">
        <f t="shared" si="35"/>
        <v>5.3697580645161287E-2</v>
      </c>
      <c r="F458" s="46">
        <v>0.21199999999999999</v>
      </c>
      <c r="G458" s="46">
        <v>0.21199999999999999</v>
      </c>
      <c r="H458" s="48"/>
      <c r="I458" s="45">
        <f t="shared" si="36"/>
        <v>0.13430241935483875</v>
      </c>
    </row>
    <row r="459" spans="1:9" ht="15.75" x14ac:dyDescent="0.25">
      <c r="A459" s="87"/>
      <c r="B459" s="14" t="s">
        <v>493</v>
      </c>
      <c r="C459" s="55">
        <v>0.54500000000000004</v>
      </c>
      <c r="D459" s="55">
        <v>17.46</v>
      </c>
      <c r="E459" s="52">
        <f t="shared" si="35"/>
        <v>2.3467741935483871E-2</v>
      </c>
      <c r="F459" s="46">
        <v>0.28399999999999997</v>
      </c>
      <c r="G459" s="46">
        <v>0.28399999999999997</v>
      </c>
      <c r="H459" s="48"/>
      <c r="I459" s="45">
        <f t="shared" si="36"/>
        <v>0.23753225806451622</v>
      </c>
    </row>
    <row r="460" spans="1:9" ht="15.75" x14ac:dyDescent="0.25">
      <c r="A460" s="87"/>
      <c r="B460" s="14" t="s">
        <v>494</v>
      </c>
      <c r="C460" s="55">
        <v>0.35199999999999998</v>
      </c>
      <c r="D460" s="55">
        <v>17.149999999999999</v>
      </c>
      <c r="E460" s="52">
        <f t="shared" si="35"/>
        <v>2.3051075268817205E-2</v>
      </c>
      <c r="F460" s="46">
        <v>0.18579999999999999</v>
      </c>
      <c r="G460" s="46">
        <v>0.18579999999999999</v>
      </c>
      <c r="H460" s="48"/>
      <c r="I460" s="45">
        <f t="shared" si="36"/>
        <v>0.14314892473118276</v>
      </c>
    </row>
    <row r="461" spans="1:9" ht="15.75" x14ac:dyDescent="0.25">
      <c r="A461" s="87"/>
      <c r="B461" s="14" t="s">
        <v>495</v>
      </c>
      <c r="C461" s="55">
        <v>0.28000000000000003</v>
      </c>
      <c r="D461" s="55">
        <v>3.2</v>
      </c>
      <c r="E461" s="52">
        <f t="shared" si="35"/>
        <v>4.3010752688172043E-3</v>
      </c>
      <c r="F461" s="46">
        <v>9.9699999999999997E-2</v>
      </c>
      <c r="G461" s="46">
        <v>9.9699999999999997E-2</v>
      </c>
      <c r="H461" s="48"/>
      <c r="I461" s="45">
        <f t="shared" si="36"/>
        <v>0.17599892473118284</v>
      </c>
    </row>
    <row r="462" spans="1:9" ht="15.75" x14ac:dyDescent="0.25">
      <c r="A462" s="87"/>
      <c r="B462" s="14" t="s">
        <v>496</v>
      </c>
      <c r="C462" s="55">
        <v>0.59199999999999997</v>
      </c>
      <c r="D462" s="55">
        <v>33.549999999999997</v>
      </c>
      <c r="E462" s="52">
        <f t="shared" si="35"/>
        <v>4.5094086021505379E-2</v>
      </c>
      <c r="F462" s="46">
        <v>0.32119999999999999</v>
      </c>
      <c r="G462" s="46">
        <v>0.32119999999999999</v>
      </c>
      <c r="H462" s="48"/>
      <c r="I462" s="45">
        <f t="shared" si="36"/>
        <v>0.22570591397849465</v>
      </c>
    </row>
    <row r="463" spans="1:9" ht="15.75" x14ac:dyDescent="0.25">
      <c r="A463" s="87"/>
      <c r="B463" s="14" t="s">
        <v>497</v>
      </c>
      <c r="C463" s="55">
        <v>7.4999999999999997E-2</v>
      </c>
      <c r="D463" s="55">
        <v>0.4</v>
      </c>
      <c r="E463" s="52">
        <f t="shared" si="35"/>
        <v>5.3763440860215054E-4</v>
      </c>
      <c r="F463" s="46">
        <v>3.3759999999999998E-2</v>
      </c>
      <c r="G463" s="46">
        <v>3.3759999999999998E-2</v>
      </c>
      <c r="H463" s="48"/>
      <c r="I463" s="45">
        <f t="shared" si="36"/>
        <v>4.0702365591397852E-2</v>
      </c>
    </row>
    <row r="464" spans="1:9" ht="15.75" x14ac:dyDescent="0.25">
      <c r="A464" s="87"/>
      <c r="B464" s="14" t="s">
        <v>498</v>
      </c>
      <c r="C464" s="55">
        <v>3.4000000000000002E-2</v>
      </c>
      <c r="D464" s="55">
        <v>0.3</v>
      </c>
      <c r="E464" s="52">
        <f t="shared" si="35"/>
        <v>4.032258064516129E-4</v>
      </c>
      <c r="F464" s="46">
        <v>2.862E-2</v>
      </c>
      <c r="G464" s="46">
        <v>2.862E-2</v>
      </c>
      <c r="H464" s="48"/>
      <c r="I464" s="45">
        <f t="shared" si="36"/>
        <v>4.9767741935483889E-3</v>
      </c>
    </row>
    <row r="465" spans="1:9" ht="15.75" x14ac:dyDescent="0.25">
      <c r="A465" s="87"/>
      <c r="B465" s="14" t="s">
        <v>499</v>
      </c>
      <c r="C465" s="55">
        <v>11.16</v>
      </c>
      <c r="D465" s="55">
        <v>476.49900000000002</v>
      </c>
      <c r="E465" s="52">
        <f t="shared" si="35"/>
        <v>0.64045564516129039</v>
      </c>
      <c r="F465" s="46">
        <v>2.0964750000000003</v>
      </c>
      <c r="G465" s="46">
        <v>2.0226000000000002</v>
      </c>
      <c r="H465" s="48">
        <v>7.387500000000001E-2</v>
      </c>
      <c r="I465" s="45">
        <f t="shared" si="36"/>
        <v>8.4230693548387094</v>
      </c>
    </row>
    <row r="466" spans="1:9" ht="15.75" x14ac:dyDescent="0.25">
      <c r="A466" s="87"/>
      <c r="B466" s="14" t="s">
        <v>500</v>
      </c>
      <c r="C466" s="55">
        <v>1.08</v>
      </c>
      <c r="D466" s="55">
        <v>89.35</v>
      </c>
      <c r="E466" s="52">
        <f t="shared" si="35"/>
        <v>0.12009408602150536</v>
      </c>
      <c r="F466" s="46">
        <v>0.4587</v>
      </c>
      <c r="G466" s="46">
        <v>0.4587</v>
      </c>
      <c r="H466" s="48"/>
      <c r="I466" s="45">
        <f t="shared" si="36"/>
        <v>0.50120591397849468</v>
      </c>
    </row>
    <row r="467" spans="1:9" ht="15.75" x14ac:dyDescent="0.25">
      <c r="A467" s="87"/>
      <c r="B467" s="14" t="s">
        <v>501</v>
      </c>
      <c r="C467" s="55">
        <v>0.4</v>
      </c>
      <c r="D467" s="55">
        <v>12.321</v>
      </c>
      <c r="E467" s="52">
        <f t="shared" si="35"/>
        <v>1.656048387096774E-2</v>
      </c>
      <c r="F467" s="46">
        <v>0.25359999999999999</v>
      </c>
      <c r="G467" s="46">
        <v>0.25359999999999999</v>
      </c>
      <c r="H467" s="48"/>
      <c r="I467" s="45">
        <f t="shared" si="36"/>
        <v>0.12983951612903227</v>
      </c>
    </row>
    <row r="468" spans="1:9" ht="15.75" x14ac:dyDescent="0.25">
      <c r="A468" s="87"/>
      <c r="B468" s="14" t="s">
        <v>502</v>
      </c>
      <c r="C468" s="55">
        <v>1.1719999999999999</v>
      </c>
      <c r="D468" s="55">
        <v>107.21</v>
      </c>
      <c r="E468" s="52">
        <f t="shared" si="35"/>
        <v>0.14409946236559137</v>
      </c>
      <c r="F468" s="46">
        <v>0.2465</v>
      </c>
      <c r="G468" s="46">
        <v>0.2465</v>
      </c>
      <c r="H468" s="48"/>
      <c r="I468" s="45">
        <f t="shared" si="36"/>
        <v>0.78140053763440864</v>
      </c>
    </row>
    <row r="469" spans="1:9" ht="31.5" x14ac:dyDescent="0.25">
      <c r="A469" s="87"/>
      <c r="B469" s="14" t="s">
        <v>503</v>
      </c>
      <c r="C469" s="55">
        <v>6.45</v>
      </c>
      <c r="D469" s="55">
        <v>373.95</v>
      </c>
      <c r="E469" s="52">
        <f t="shared" si="35"/>
        <v>0.50262096774193543</v>
      </c>
      <c r="F469" s="46">
        <v>3.9180000000000001</v>
      </c>
      <c r="G469" s="46">
        <v>3.9180000000000001</v>
      </c>
      <c r="H469" s="48"/>
      <c r="I469" s="45">
        <f t="shared" si="36"/>
        <v>2.0293790322580643</v>
      </c>
    </row>
    <row r="470" spans="1:9" ht="15.75" x14ac:dyDescent="0.25">
      <c r="A470" s="87"/>
      <c r="B470" s="14" t="s">
        <v>504</v>
      </c>
      <c r="C470" s="55">
        <v>1.62</v>
      </c>
      <c r="D470" s="55">
        <v>34.14</v>
      </c>
      <c r="E470" s="52">
        <f t="shared" si="35"/>
        <v>4.5887096774193552E-2</v>
      </c>
      <c r="F470" s="46">
        <v>0.753</v>
      </c>
      <c r="G470" s="46">
        <v>0.753</v>
      </c>
      <c r="H470" s="48"/>
      <c r="I470" s="45">
        <f t="shared" si="36"/>
        <v>0.82111290322580655</v>
      </c>
    </row>
    <row r="471" spans="1:9" ht="15.75" x14ac:dyDescent="0.25">
      <c r="A471" s="87"/>
      <c r="B471" s="14" t="s">
        <v>505</v>
      </c>
      <c r="C471" s="55">
        <v>2.16</v>
      </c>
      <c r="D471" s="55">
        <v>294.697</v>
      </c>
      <c r="E471" s="52">
        <f t="shared" si="35"/>
        <v>0.39609811827956992</v>
      </c>
      <c r="F471" s="46">
        <v>2.1869999999999998</v>
      </c>
      <c r="G471" s="46">
        <v>2.1869999999999998</v>
      </c>
      <c r="H471" s="48"/>
      <c r="I471" s="45">
        <f t="shared" si="36"/>
        <v>-0.42309811827956967</v>
      </c>
    </row>
    <row r="472" spans="1:9" ht="15.75" x14ac:dyDescent="0.25">
      <c r="A472" s="86" t="s">
        <v>17</v>
      </c>
      <c r="B472" s="14" t="s">
        <v>506</v>
      </c>
      <c r="C472" s="55">
        <v>8.5</v>
      </c>
      <c r="D472" s="55">
        <v>339.76600000000002</v>
      </c>
      <c r="E472" s="50">
        <f>D472/31/24</f>
        <v>0.45667473118279572</v>
      </c>
      <c r="F472" s="46">
        <v>2.56</v>
      </c>
      <c r="G472" s="46">
        <v>2.56</v>
      </c>
      <c r="H472" s="47"/>
      <c r="I472" s="45">
        <f t="shared" si="36"/>
        <v>5.4833252688172038</v>
      </c>
    </row>
    <row r="473" spans="1:9" ht="15.75" x14ac:dyDescent="0.25">
      <c r="A473" s="86"/>
      <c r="B473" s="14" t="s">
        <v>507</v>
      </c>
      <c r="C473" s="55">
        <v>0.8</v>
      </c>
      <c r="D473" s="55">
        <v>35.381</v>
      </c>
      <c r="E473" s="50">
        <f t="shared" ref="E473:E478" si="37">D473/31/24</f>
        <v>4.7555107526881718E-2</v>
      </c>
      <c r="F473" s="46">
        <v>0.314</v>
      </c>
      <c r="G473" s="46">
        <v>0.314</v>
      </c>
      <c r="H473" s="47"/>
      <c r="I473" s="45">
        <f t="shared" si="36"/>
        <v>0.4384448924731183</v>
      </c>
    </row>
    <row r="474" spans="1:9" ht="15.75" x14ac:dyDescent="0.25">
      <c r="A474" s="86"/>
      <c r="B474" s="14" t="s">
        <v>508</v>
      </c>
      <c r="C474" s="55">
        <v>1.26</v>
      </c>
      <c r="D474" s="55">
        <v>105.658</v>
      </c>
      <c r="E474" s="50">
        <f t="shared" si="37"/>
        <v>0.14201344086021506</v>
      </c>
      <c r="F474" s="46">
        <v>0.58799999999999997</v>
      </c>
      <c r="G474" s="46">
        <v>0.58799999999999997</v>
      </c>
      <c r="H474" s="47"/>
      <c r="I474" s="45">
        <f t="shared" si="36"/>
        <v>0.52998655913978487</v>
      </c>
    </row>
    <row r="475" spans="1:9" ht="15.75" x14ac:dyDescent="0.25">
      <c r="A475" s="86"/>
      <c r="B475" s="14" t="s">
        <v>509</v>
      </c>
      <c r="C475" s="55">
        <v>6.3</v>
      </c>
      <c r="D475" s="55">
        <v>30.439</v>
      </c>
      <c r="E475" s="50">
        <f t="shared" si="37"/>
        <v>4.0912634408602148E-2</v>
      </c>
      <c r="F475" s="46">
        <v>0.56799999999999995</v>
      </c>
      <c r="G475" s="46">
        <v>0.56799999999999995</v>
      </c>
      <c r="H475" s="47"/>
      <c r="I475" s="45">
        <f t="shared" si="36"/>
        <v>5.6910873655913985</v>
      </c>
    </row>
    <row r="476" spans="1:9" ht="31.5" x14ac:dyDescent="0.25">
      <c r="A476" s="86"/>
      <c r="B476" s="14" t="s">
        <v>510</v>
      </c>
      <c r="C476" s="55">
        <v>2.64</v>
      </c>
      <c r="D476" s="55">
        <v>147.37200000000001</v>
      </c>
      <c r="E476" s="50">
        <f t="shared" si="37"/>
        <v>0.19808064516129034</v>
      </c>
      <c r="F476" s="46">
        <v>1.1040000000000001</v>
      </c>
      <c r="G476" s="46">
        <v>1.1040000000000001</v>
      </c>
      <c r="H476" s="47"/>
      <c r="I476" s="45">
        <f t="shared" si="36"/>
        <v>1.3379193548387098</v>
      </c>
    </row>
    <row r="477" spans="1:9" ht="31.5" x14ac:dyDescent="0.25">
      <c r="A477" s="86"/>
      <c r="B477" s="14" t="s">
        <v>511</v>
      </c>
      <c r="C477" s="55">
        <v>0.88</v>
      </c>
      <c r="D477" s="55">
        <v>38.984000000000002</v>
      </c>
      <c r="E477" s="50">
        <f t="shared" si="37"/>
        <v>5.2397849462365594E-2</v>
      </c>
      <c r="F477" s="46">
        <v>0.27800000000000002</v>
      </c>
      <c r="G477" s="46">
        <v>0.27800000000000002</v>
      </c>
      <c r="H477" s="47"/>
      <c r="I477" s="45">
        <f t="shared" si="36"/>
        <v>0.54960215053763439</v>
      </c>
    </row>
    <row r="478" spans="1:9" ht="15.75" x14ac:dyDescent="0.25">
      <c r="A478" s="86"/>
      <c r="B478" s="14" t="s">
        <v>512</v>
      </c>
      <c r="C478" s="55">
        <v>0.44</v>
      </c>
      <c r="D478" s="55">
        <v>18.599</v>
      </c>
      <c r="E478" s="50">
        <f t="shared" si="37"/>
        <v>2.4998655913978495E-2</v>
      </c>
      <c r="F478" s="46">
        <v>0.13</v>
      </c>
      <c r="G478" s="46">
        <v>0.13</v>
      </c>
      <c r="H478" s="47"/>
      <c r="I478" s="45">
        <f t="shared" si="36"/>
        <v>0.28500134408602151</v>
      </c>
    </row>
  </sheetData>
  <mergeCells count="39">
    <mergeCell ref="E3:E5"/>
    <mergeCell ref="F3:H3"/>
    <mergeCell ref="I3:I5"/>
    <mergeCell ref="F4:H4"/>
    <mergeCell ref="A1:I2"/>
    <mergeCell ref="A86:A122"/>
    <mergeCell ref="A3:A5"/>
    <mergeCell ref="B3:B5"/>
    <mergeCell ref="C3:C5"/>
    <mergeCell ref="D3:D5"/>
    <mergeCell ref="A6:A22"/>
    <mergeCell ref="A23:A24"/>
    <mergeCell ref="A25:A32"/>
    <mergeCell ref="A33:A50"/>
    <mergeCell ref="A51:A85"/>
    <mergeCell ref="A286:A308"/>
    <mergeCell ref="A123:A137"/>
    <mergeCell ref="A138:A144"/>
    <mergeCell ref="A145:A147"/>
    <mergeCell ref="A148:A157"/>
    <mergeCell ref="A158:A168"/>
    <mergeCell ref="A169:A176"/>
    <mergeCell ref="A177:A200"/>
    <mergeCell ref="A201:A214"/>
    <mergeCell ref="A215:A230"/>
    <mergeCell ref="A231:A253"/>
    <mergeCell ref="A254:A285"/>
    <mergeCell ref="A472:A478"/>
    <mergeCell ref="A309:A320"/>
    <mergeCell ref="A321:A325"/>
    <mergeCell ref="A326:A344"/>
    <mergeCell ref="A345:A350"/>
    <mergeCell ref="A351:A367"/>
    <mergeCell ref="A368:A386"/>
    <mergeCell ref="A387:A404"/>
    <mergeCell ref="A405:A420"/>
    <mergeCell ref="A421:A427"/>
    <mergeCell ref="A428:A442"/>
    <mergeCell ref="A443:A47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2015</vt:lpstr>
      <vt:lpstr>Лист1</vt:lpstr>
      <vt:lpstr>Лист2</vt:lpstr>
      <vt:lpstr>Лист3</vt:lpstr>
      <vt:lpstr>'2015'!Заголовки_для_печати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filinau</dc:creator>
  <cp:lastModifiedBy>Филоненко Антон Вячеславович</cp:lastModifiedBy>
  <cp:lastPrinted>2015-10-21T06:08:02Z</cp:lastPrinted>
  <dcterms:created xsi:type="dcterms:W3CDTF">2012-05-10T06:58:17Z</dcterms:created>
  <dcterms:modified xsi:type="dcterms:W3CDTF">2016-01-28T00:14:53Z</dcterms:modified>
</cp:coreProperties>
</file>